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95" windowHeight="7935"/>
  </bookViews>
  <sheets>
    <sheet name="Resumen" sheetId="11" r:id="rId1"/>
    <sheet name="Listado de Proyectos" sheetId="4" r:id="rId2"/>
  </sheets>
  <definedNames>
    <definedName name="_xlnm.Print_Titles" localSheetId="1">'Listado de Proyectos'!$2:$6</definedName>
    <definedName name="_xlnm.Print_Titles" localSheetId="0">Resumen!$2:$6</definedName>
  </definedNames>
  <calcPr calcId="125725"/>
</workbook>
</file>

<file path=xl/calcChain.xml><?xml version="1.0" encoding="utf-8"?>
<calcChain xmlns="http://schemas.openxmlformats.org/spreadsheetml/2006/main">
  <c r="AT159" i="11"/>
  <c r="AS159"/>
  <c r="AT158"/>
  <c r="AS158"/>
  <c r="AT157"/>
  <c r="AS157"/>
  <c r="AT154"/>
  <c r="AS154"/>
  <c r="AT153"/>
  <c r="AS153"/>
  <c r="AT152"/>
  <c r="AS152"/>
  <c r="AT151"/>
  <c r="AS151"/>
  <c r="AT150"/>
  <c r="AS150"/>
  <c r="AT149"/>
  <c r="AS149"/>
  <c r="AT148"/>
  <c r="AS148"/>
  <c r="AT147"/>
  <c r="AS147"/>
  <c r="AT146"/>
  <c r="AS146"/>
  <c r="AT145"/>
  <c r="AS145"/>
  <c r="AT144"/>
  <c r="AS144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AT143" s="1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AS143" s="1"/>
  <c r="E143"/>
  <c r="D143"/>
  <c r="C143"/>
  <c r="B143"/>
  <c r="AT140"/>
  <c r="AM140"/>
  <c r="AI140"/>
  <c r="AE140"/>
  <c r="AA140"/>
  <c r="R140"/>
  <c r="N140"/>
  <c r="J140"/>
  <c r="F140"/>
  <c r="AS140" s="1"/>
  <c r="AT139"/>
  <c r="AM139"/>
  <c r="AI139"/>
  <c r="AE139"/>
  <c r="AA139"/>
  <c r="R139"/>
  <c r="N139"/>
  <c r="J139"/>
  <c r="F139"/>
  <c r="AS139" s="1"/>
  <c r="AT138"/>
  <c r="AM138"/>
  <c r="AI138"/>
  <c r="AE138"/>
  <c r="AA138"/>
  <c r="R138"/>
  <c r="N138"/>
  <c r="J138"/>
  <c r="F138"/>
  <c r="AS138" s="1"/>
  <c r="AT137"/>
  <c r="AM137"/>
  <c r="AI137"/>
  <c r="AE137"/>
  <c r="AA137"/>
  <c r="R137"/>
  <c r="N137"/>
  <c r="J137"/>
  <c r="F137"/>
  <c r="AS137" s="1"/>
  <c r="AT136"/>
  <c r="AM136"/>
  <c r="AI136"/>
  <c r="AE136"/>
  <c r="AA136"/>
  <c r="R136"/>
  <c r="N136"/>
  <c r="J136"/>
  <c r="F136"/>
  <c r="AS136" s="1"/>
  <c r="AT135"/>
  <c r="AM135"/>
  <c r="AI135"/>
  <c r="AE135"/>
  <c r="AA135"/>
  <c r="R135"/>
  <c r="N135"/>
  <c r="J135"/>
  <c r="F135"/>
  <c r="AS135" s="1"/>
  <c r="AT134"/>
  <c r="AM134"/>
  <c r="AI134"/>
  <c r="AE134"/>
  <c r="AA134"/>
  <c r="R134"/>
  <c r="N134"/>
  <c r="J134"/>
  <c r="F134"/>
  <c r="AS134" s="1"/>
  <c r="AT133"/>
  <c r="AM133"/>
  <c r="AI133"/>
  <c r="AE133"/>
  <c r="AA133"/>
  <c r="R133"/>
  <c r="N133"/>
  <c r="J133"/>
  <c r="F133"/>
  <c r="AS133" s="1"/>
  <c r="AT132"/>
  <c r="AM132"/>
  <c r="AI132"/>
  <c r="AE132"/>
  <c r="AA132"/>
  <c r="R132"/>
  <c r="N132"/>
  <c r="J132"/>
  <c r="F132"/>
  <c r="AS132" s="1"/>
  <c r="AT131"/>
  <c r="AM131"/>
  <c r="AI131"/>
  <c r="AE131"/>
  <c r="AA131"/>
  <c r="R131"/>
  <c r="N131"/>
  <c r="J131"/>
  <c r="F131"/>
  <c r="AS131" s="1"/>
  <c r="AT130"/>
  <c r="AM130"/>
  <c r="AI130"/>
  <c r="AE130"/>
  <c r="AA130"/>
  <c r="R130"/>
  <c r="N130"/>
  <c r="J130"/>
  <c r="F130"/>
  <c r="AS130" s="1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AT129" s="1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AS129" s="1"/>
  <c r="E129"/>
  <c r="D129"/>
  <c r="C129"/>
  <c r="B129"/>
  <c r="AT126"/>
  <c r="AM126"/>
  <c r="AI126"/>
  <c r="AE126"/>
  <c r="AA126"/>
  <c r="R126"/>
  <c r="N126"/>
  <c r="J126"/>
  <c r="F126"/>
  <c r="AS126" s="1"/>
  <c r="AT125"/>
  <c r="AM125"/>
  <c r="AI125"/>
  <c r="AE125"/>
  <c r="AA125"/>
  <c r="R125"/>
  <c r="N125"/>
  <c r="J125"/>
  <c r="F125"/>
  <c r="AS125" s="1"/>
  <c r="AT124"/>
  <c r="AM124"/>
  <c r="AI124"/>
  <c r="AE124"/>
  <c r="AA124"/>
  <c r="R124"/>
  <c r="N124"/>
  <c r="J124"/>
  <c r="F124"/>
  <c r="AS124" s="1"/>
  <c r="AT123"/>
  <c r="AM123"/>
  <c r="AI123"/>
  <c r="AE123"/>
  <c r="AA123"/>
  <c r="R123"/>
  <c r="N123"/>
  <c r="J123"/>
  <c r="F123"/>
  <c r="AS123" s="1"/>
  <c r="AT122"/>
  <c r="AM122"/>
  <c r="AI122"/>
  <c r="AE122"/>
  <c r="AA122"/>
  <c r="R122"/>
  <c r="N122"/>
  <c r="J122"/>
  <c r="F122"/>
  <c r="AS122" s="1"/>
  <c r="AT121"/>
  <c r="AM121"/>
  <c r="AI121"/>
  <c r="AE121"/>
  <c r="AA121"/>
  <c r="R121"/>
  <c r="N121"/>
  <c r="J121"/>
  <c r="F121"/>
  <c r="AS121" s="1"/>
  <c r="AM120"/>
  <c r="AI120"/>
  <c r="AE120"/>
  <c r="AA120"/>
  <c r="AN120" s="1"/>
  <c r="R120"/>
  <c r="N120"/>
  <c r="J120"/>
  <c r="F120"/>
  <c r="AS120" s="1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R119"/>
  <c r="Q119"/>
  <c r="P119"/>
  <c r="O119"/>
  <c r="N119"/>
  <c r="M119"/>
  <c r="L119"/>
  <c r="K119"/>
  <c r="J119"/>
  <c r="I119"/>
  <c r="H119"/>
  <c r="G119"/>
  <c r="F119"/>
  <c r="AS119" s="1"/>
  <c r="E119"/>
  <c r="D119"/>
  <c r="C119"/>
  <c r="B119"/>
  <c r="AT118"/>
  <c r="AM118"/>
  <c r="AI118"/>
  <c r="AE118"/>
  <c r="AA118"/>
  <c r="R118"/>
  <c r="N118"/>
  <c r="J118"/>
  <c r="F118"/>
  <c r="AS118" s="1"/>
  <c r="AT117"/>
  <c r="AM117"/>
  <c r="AI117"/>
  <c r="AE117"/>
  <c r="AA117"/>
  <c r="R117"/>
  <c r="N117"/>
  <c r="J117"/>
  <c r="F117"/>
  <c r="AS117" s="1"/>
  <c r="AT116"/>
  <c r="AM116"/>
  <c r="AI116"/>
  <c r="AE116"/>
  <c r="AA116"/>
  <c r="R116"/>
  <c r="N116"/>
  <c r="J116"/>
  <c r="F116"/>
  <c r="AS116" s="1"/>
  <c r="AS115"/>
  <c r="S115"/>
  <c r="T115" s="1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R114"/>
  <c r="Q114"/>
  <c r="P114"/>
  <c r="O114"/>
  <c r="N114"/>
  <c r="M114"/>
  <c r="L114"/>
  <c r="K114"/>
  <c r="J114"/>
  <c r="I114"/>
  <c r="H114"/>
  <c r="G114"/>
  <c r="F114"/>
  <c r="AS114" s="1"/>
  <c r="E114"/>
  <c r="D114"/>
  <c r="C114"/>
  <c r="B114"/>
  <c r="AM111"/>
  <c r="AI111"/>
  <c r="AE111"/>
  <c r="AA111"/>
  <c r="AN111" s="1"/>
  <c r="R111"/>
  <c r="N111"/>
  <c r="J111"/>
  <c r="F111"/>
  <c r="AS111" s="1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R110"/>
  <c r="Q110"/>
  <c r="P110"/>
  <c r="O110"/>
  <c r="N110"/>
  <c r="M110"/>
  <c r="L110"/>
  <c r="K110"/>
  <c r="J110"/>
  <c r="I110"/>
  <c r="H110"/>
  <c r="G110"/>
  <c r="F110"/>
  <c r="AS110" s="1"/>
  <c r="E110"/>
  <c r="D110"/>
  <c r="C110"/>
  <c r="B110"/>
  <c r="AS109"/>
  <c r="S109"/>
  <c r="T109" s="1"/>
  <c r="U109" s="1"/>
  <c r="V109" s="1"/>
  <c r="W109" s="1"/>
  <c r="AT109" s="1"/>
  <c r="AM108"/>
  <c r="AI108"/>
  <c r="AE108"/>
  <c r="AA108"/>
  <c r="AN108" s="1"/>
  <c r="R108"/>
  <c r="N108"/>
  <c r="J108"/>
  <c r="F108"/>
  <c r="AS108" s="1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R107"/>
  <c r="Q107"/>
  <c r="P107"/>
  <c r="O107"/>
  <c r="N107"/>
  <c r="M107"/>
  <c r="L107"/>
  <c r="K107"/>
  <c r="J107"/>
  <c r="I107"/>
  <c r="H107"/>
  <c r="G107"/>
  <c r="F107"/>
  <c r="AS107" s="1"/>
  <c r="E107"/>
  <c r="D107"/>
  <c r="C107"/>
  <c r="B107"/>
  <c r="AM106"/>
  <c r="AI106"/>
  <c r="AE106"/>
  <c r="AA106"/>
  <c r="AN106" s="1"/>
  <c r="R106"/>
  <c r="N106"/>
  <c r="J106"/>
  <c r="F106"/>
  <c r="AS106" s="1"/>
  <c r="AM105"/>
  <c r="AI105"/>
  <c r="AE105"/>
  <c r="AA105"/>
  <c r="AN105" s="1"/>
  <c r="R105"/>
  <c r="N105"/>
  <c r="J105"/>
  <c r="F105"/>
  <c r="AS105" s="1"/>
  <c r="AM104"/>
  <c r="AI104"/>
  <c r="AE104"/>
  <c r="AA104"/>
  <c r="AN104" s="1"/>
  <c r="R104"/>
  <c r="N104"/>
  <c r="J104"/>
  <c r="F104"/>
  <c r="AS104" s="1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R103"/>
  <c r="Q103"/>
  <c r="P103"/>
  <c r="O103"/>
  <c r="N103"/>
  <c r="M103"/>
  <c r="L103"/>
  <c r="K103"/>
  <c r="J103"/>
  <c r="I103"/>
  <c r="H103"/>
  <c r="G103"/>
  <c r="F103"/>
  <c r="AS103" s="1"/>
  <c r="E103"/>
  <c r="D103"/>
  <c r="C103"/>
  <c r="B103"/>
  <c r="AS102"/>
  <c r="S102"/>
  <c r="T102" s="1"/>
  <c r="U102" s="1"/>
  <c r="V102" s="1"/>
  <c r="W102" s="1"/>
  <c r="AT102" s="1"/>
  <c r="AS101"/>
  <c r="T101"/>
  <c r="U101" s="1"/>
  <c r="V101" s="1"/>
  <c r="W101" s="1"/>
  <c r="AT101" s="1"/>
  <c r="S101"/>
  <c r="AM100"/>
  <c r="AI100"/>
  <c r="AE100"/>
  <c r="AA100"/>
  <c r="AN100" s="1"/>
  <c r="R100"/>
  <c r="N100"/>
  <c r="J100"/>
  <c r="F100"/>
  <c r="AS100" s="1"/>
  <c r="AM99"/>
  <c r="AI99"/>
  <c r="AE99"/>
  <c r="AA99"/>
  <c r="AN99" s="1"/>
  <c r="R99"/>
  <c r="N99"/>
  <c r="J99"/>
  <c r="F99"/>
  <c r="AS99" s="1"/>
  <c r="AM98"/>
  <c r="AL98"/>
  <c r="AK98"/>
  <c r="AJ98"/>
  <c r="AI98"/>
  <c r="AH98"/>
  <c r="AG98"/>
  <c r="AF98"/>
  <c r="AE98"/>
  <c r="AD98"/>
  <c r="AC98"/>
  <c r="AB98"/>
  <c r="AA98"/>
  <c r="Z98"/>
  <c r="Y98"/>
  <c r="X98"/>
  <c r="R98"/>
  <c r="Q98"/>
  <c r="P98"/>
  <c r="O98"/>
  <c r="N98"/>
  <c r="M98"/>
  <c r="L98"/>
  <c r="K98"/>
  <c r="J98"/>
  <c r="I98"/>
  <c r="H98"/>
  <c r="G98"/>
  <c r="F98"/>
  <c r="AS98" s="1"/>
  <c r="E98"/>
  <c r="D98"/>
  <c r="C98"/>
  <c r="B98"/>
  <c r="AS97"/>
  <c r="T97"/>
  <c r="U97" s="1"/>
  <c r="V97" s="1"/>
  <c r="W97" s="1"/>
  <c r="AT97" s="1"/>
  <c r="S97"/>
  <c r="AS96"/>
  <c r="S96"/>
  <c r="T96" s="1"/>
  <c r="AM95"/>
  <c r="AL95"/>
  <c r="AK95"/>
  <c r="AJ95"/>
  <c r="AI95"/>
  <c r="AH95"/>
  <c r="AG95"/>
  <c r="AF95"/>
  <c r="AE95"/>
  <c r="AD95"/>
  <c r="AC95"/>
  <c r="AB95"/>
  <c r="AA95"/>
  <c r="Z95"/>
  <c r="Y95"/>
  <c r="X95"/>
  <c r="R95"/>
  <c r="Q95"/>
  <c r="P95"/>
  <c r="O95"/>
  <c r="N95"/>
  <c r="M95"/>
  <c r="L95"/>
  <c r="K95"/>
  <c r="J95"/>
  <c r="I95"/>
  <c r="H95"/>
  <c r="G95"/>
  <c r="F95"/>
  <c r="AS95" s="1"/>
  <c r="E95"/>
  <c r="D95"/>
  <c r="C95"/>
  <c r="B95"/>
  <c r="AM92"/>
  <c r="AI92"/>
  <c r="AI91" s="1"/>
  <c r="AE92"/>
  <c r="AA92"/>
  <c r="AN92" s="1"/>
  <c r="R92"/>
  <c r="N92"/>
  <c r="J92"/>
  <c r="F92"/>
  <c r="AS92" s="1"/>
  <c r="AM91"/>
  <c r="AL91"/>
  <c r="AK91"/>
  <c r="AJ91"/>
  <c r="AH91"/>
  <c r="AG91"/>
  <c r="AF91"/>
  <c r="AE91"/>
  <c r="AD91"/>
  <c r="AC91"/>
  <c r="AB91"/>
  <c r="AA91"/>
  <c r="Z91"/>
  <c r="Y91"/>
  <c r="X91"/>
  <c r="R91"/>
  <c r="Q91"/>
  <c r="P91"/>
  <c r="O91"/>
  <c r="N91"/>
  <c r="M91"/>
  <c r="L91"/>
  <c r="K91"/>
  <c r="J91"/>
  <c r="I91"/>
  <c r="H91"/>
  <c r="G91"/>
  <c r="F91"/>
  <c r="AS91" s="1"/>
  <c r="E91"/>
  <c r="D91"/>
  <c r="C91"/>
  <c r="B91"/>
  <c r="AM90"/>
  <c r="AI90"/>
  <c r="AE90"/>
  <c r="AA90"/>
  <c r="AN90" s="1"/>
  <c r="AO90" s="1"/>
  <c r="AP90" s="1"/>
  <c r="AQ90" s="1"/>
  <c r="AR90" s="1"/>
  <c r="R90"/>
  <c r="N90"/>
  <c r="J90"/>
  <c r="F90"/>
  <c r="AS90" s="1"/>
  <c r="AM89"/>
  <c r="AI89"/>
  <c r="AE89"/>
  <c r="AA89"/>
  <c r="AN89" s="1"/>
  <c r="AO89" s="1"/>
  <c r="AP89" s="1"/>
  <c r="AQ89" s="1"/>
  <c r="AR89" s="1"/>
  <c r="R89"/>
  <c r="N89"/>
  <c r="J89"/>
  <c r="F89"/>
  <c r="AS89" s="1"/>
  <c r="AM88"/>
  <c r="AI88"/>
  <c r="AE88"/>
  <c r="AA88"/>
  <c r="AN88" s="1"/>
  <c r="AO88" s="1"/>
  <c r="AP88" s="1"/>
  <c r="AQ88" s="1"/>
  <c r="AR88" s="1"/>
  <c r="R88"/>
  <c r="N88"/>
  <c r="J88"/>
  <c r="F88"/>
  <c r="AS88" s="1"/>
  <c r="AM87"/>
  <c r="AI87"/>
  <c r="AI86" s="1"/>
  <c r="AE87"/>
  <c r="AA87"/>
  <c r="AN87" s="1"/>
  <c r="R87"/>
  <c r="N87"/>
  <c r="N86" s="1"/>
  <c r="J87"/>
  <c r="F87"/>
  <c r="AS87" s="1"/>
  <c r="AM86"/>
  <c r="AL86"/>
  <c r="AK86"/>
  <c r="AJ86"/>
  <c r="AH86"/>
  <c r="AG86"/>
  <c r="AF86"/>
  <c r="AE86"/>
  <c r="AD86"/>
  <c r="AC86"/>
  <c r="AB86"/>
  <c r="Z86"/>
  <c r="Y86"/>
  <c r="X86"/>
  <c r="R86"/>
  <c r="Q86"/>
  <c r="P86"/>
  <c r="O86"/>
  <c r="M86"/>
  <c r="L86"/>
  <c r="K86"/>
  <c r="J86"/>
  <c r="I86"/>
  <c r="H86"/>
  <c r="G86"/>
  <c r="F86"/>
  <c r="E86"/>
  <c r="D86"/>
  <c r="C86"/>
  <c r="B86"/>
  <c r="AM85"/>
  <c r="AI85"/>
  <c r="AE85"/>
  <c r="AA85"/>
  <c r="AN85" s="1"/>
  <c r="R85"/>
  <c r="N85"/>
  <c r="J85"/>
  <c r="F85"/>
  <c r="AS85" s="1"/>
  <c r="AM84"/>
  <c r="AI84"/>
  <c r="AI83" s="1"/>
  <c r="AE84"/>
  <c r="AA84"/>
  <c r="AN84" s="1"/>
  <c r="R84"/>
  <c r="N84"/>
  <c r="N83" s="1"/>
  <c r="J84"/>
  <c r="F84"/>
  <c r="AS84" s="1"/>
  <c r="AM83"/>
  <c r="AL83"/>
  <c r="AK83"/>
  <c r="AJ83"/>
  <c r="AH83"/>
  <c r="AG83"/>
  <c r="AF83"/>
  <c r="AE83"/>
  <c r="AD83"/>
  <c r="AC83"/>
  <c r="AB83"/>
  <c r="Z83"/>
  <c r="Y83"/>
  <c r="X83"/>
  <c r="R83"/>
  <c r="Q83"/>
  <c r="P83"/>
  <c r="O83"/>
  <c r="M83"/>
  <c r="L83"/>
  <c r="K83"/>
  <c r="J83"/>
  <c r="I83"/>
  <c r="H83"/>
  <c r="G83"/>
  <c r="E83"/>
  <c r="D83"/>
  <c r="C83"/>
  <c r="B83"/>
  <c r="AM82"/>
  <c r="AI82"/>
  <c r="AE82"/>
  <c r="AA82"/>
  <c r="AN82" s="1"/>
  <c r="R82"/>
  <c r="N82"/>
  <c r="J82"/>
  <c r="F82"/>
  <c r="AS82" s="1"/>
  <c r="AM81"/>
  <c r="AI81"/>
  <c r="AE81"/>
  <c r="AA81"/>
  <c r="AN81" s="1"/>
  <c r="R81"/>
  <c r="N81"/>
  <c r="J81"/>
  <c r="F81"/>
  <c r="AS81" s="1"/>
  <c r="AM80"/>
  <c r="AL80"/>
  <c r="AK80"/>
  <c r="AJ80"/>
  <c r="AI80"/>
  <c r="AH80"/>
  <c r="AG80"/>
  <c r="AF80"/>
  <c r="AE80"/>
  <c r="AD80"/>
  <c r="AC80"/>
  <c r="AB80"/>
  <c r="AA80"/>
  <c r="Z80"/>
  <c r="Y80"/>
  <c r="X80"/>
  <c r="R80"/>
  <c r="Q80"/>
  <c r="P80"/>
  <c r="O80"/>
  <c r="N80"/>
  <c r="M80"/>
  <c r="L80"/>
  <c r="K80"/>
  <c r="J80"/>
  <c r="I80"/>
  <c r="H80"/>
  <c r="G80"/>
  <c r="F80"/>
  <c r="AS80" s="1"/>
  <c r="E80"/>
  <c r="D80"/>
  <c r="C80"/>
  <c r="B80"/>
  <c r="AM79"/>
  <c r="AI79"/>
  <c r="AE79"/>
  <c r="AA79"/>
  <c r="AN79" s="1"/>
  <c r="AO79" s="1"/>
  <c r="AP79" s="1"/>
  <c r="AQ79" s="1"/>
  <c r="AR79" s="1"/>
  <c r="R79"/>
  <c r="N79"/>
  <c r="J79"/>
  <c r="F79"/>
  <c r="AS79" s="1"/>
  <c r="AM78"/>
  <c r="AI78"/>
  <c r="AE78"/>
  <c r="AA78"/>
  <c r="AN78" s="1"/>
  <c r="AO78" s="1"/>
  <c r="AP78" s="1"/>
  <c r="AQ78" s="1"/>
  <c r="AR78" s="1"/>
  <c r="R78"/>
  <c r="N78"/>
  <c r="J78"/>
  <c r="F78"/>
  <c r="AS78" s="1"/>
  <c r="AM77"/>
  <c r="AI77"/>
  <c r="AE77"/>
  <c r="AA77"/>
  <c r="AN77" s="1"/>
  <c r="AO77" s="1"/>
  <c r="AP77" s="1"/>
  <c r="AQ77" s="1"/>
  <c r="AR77" s="1"/>
  <c r="R77"/>
  <c r="N77"/>
  <c r="J77"/>
  <c r="F77"/>
  <c r="AS77" s="1"/>
  <c r="AM76"/>
  <c r="AI76"/>
  <c r="AE76"/>
  <c r="AA76"/>
  <c r="AN76" s="1"/>
  <c r="AO76" s="1"/>
  <c r="AP76" s="1"/>
  <c r="AQ76" s="1"/>
  <c r="AR76" s="1"/>
  <c r="R76"/>
  <c r="N76"/>
  <c r="J76"/>
  <c r="F76"/>
  <c r="AS76" s="1"/>
  <c r="AM75"/>
  <c r="AI75"/>
  <c r="AE75"/>
  <c r="AA75"/>
  <c r="AN75" s="1"/>
  <c r="AO75" s="1"/>
  <c r="AP75" s="1"/>
  <c r="AQ75" s="1"/>
  <c r="AR75" s="1"/>
  <c r="R75"/>
  <c r="N75"/>
  <c r="J75"/>
  <c r="F75"/>
  <c r="AS75" s="1"/>
  <c r="AM74"/>
  <c r="AI74"/>
  <c r="AI73" s="1"/>
  <c r="AE74"/>
  <c r="AA74"/>
  <c r="AN74" s="1"/>
  <c r="R74"/>
  <c r="N74"/>
  <c r="N73" s="1"/>
  <c r="J74"/>
  <c r="F74"/>
  <c r="AS74" s="1"/>
  <c r="AM73"/>
  <c r="AL73"/>
  <c r="AK73"/>
  <c r="AJ73"/>
  <c r="AH73"/>
  <c r="AG73"/>
  <c r="AF73"/>
  <c r="AE73"/>
  <c r="AD73"/>
  <c r="AC73"/>
  <c r="AB73"/>
  <c r="Z73"/>
  <c r="Y73"/>
  <c r="X73"/>
  <c r="R73"/>
  <c r="Q73"/>
  <c r="P73"/>
  <c r="O73"/>
  <c r="M73"/>
  <c r="L73"/>
  <c r="K73"/>
  <c r="J73"/>
  <c r="I73"/>
  <c r="H73"/>
  <c r="G73"/>
  <c r="F73"/>
  <c r="E73"/>
  <c r="D73"/>
  <c r="C73"/>
  <c r="B73"/>
  <c r="AM72"/>
  <c r="AI72"/>
  <c r="AE72"/>
  <c r="AA72"/>
  <c r="AN72" s="1"/>
  <c r="R72"/>
  <c r="N72"/>
  <c r="J72"/>
  <c r="F72"/>
  <c r="AS72" s="1"/>
  <c r="AM71"/>
  <c r="AI71"/>
  <c r="AE71"/>
  <c r="AA71"/>
  <c r="AN71" s="1"/>
  <c r="R71"/>
  <c r="N71"/>
  <c r="J71"/>
  <c r="F71"/>
  <c r="AS71" s="1"/>
  <c r="AM70"/>
  <c r="AI70"/>
  <c r="AI69" s="1"/>
  <c r="AE70"/>
  <c r="AA70"/>
  <c r="AN70" s="1"/>
  <c r="R70"/>
  <c r="N70"/>
  <c r="N69" s="1"/>
  <c r="J70"/>
  <c r="F70"/>
  <c r="AS70" s="1"/>
  <c r="AM69"/>
  <c r="AL69"/>
  <c r="AK69"/>
  <c r="AJ69"/>
  <c r="AH69"/>
  <c r="AG69"/>
  <c r="AF69"/>
  <c r="AE69"/>
  <c r="AD69"/>
  <c r="AC69"/>
  <c r="AB69"/>
  <c r="Z69"/>
  <c r="Y69"/>
  <c r="X69"/>
  <c r="R69"/>
  <c r="Q69"/>
  <c r="P69"/>
  <c r="O69"/>
  <c r="M69"/>
  <c r="L69"/>
  <c r="K69"/>
  <c r="J69"/>
  <c r="I69"/>
  <c r="H69"/>
  <c r="G69"/>
  <c r="E69"/>
  <c r="D69"/>
  <c r="C69"/>
  <c r="B69"/>
  <c r="AS68"/>
  <c r="S68"/>
  <c r="T68" s="1"/>
  <c r="U68" s="1"/>
  <c r="V68" s="1"/>
  <c r="W68" s="1"/>
  <c r="AT68" s="1"/>
  <c r="AM67"/>
  <c r="AI67"/>
  <c r="AE67"/>
  <c r="AA67"/>
  <c r="AN67" s="1"/>
  <c r="R67"/>
  <c r="N67"/>
  <c r="J67"/>
  <c r="F67"/>
  <c r="AS67" s="1"/>
  <c r="AM66"/>
  <c r="AI66"/>
  <c r="AE66"/>
  <c r="AA66"/>
  <c r="AN66" s="1"/>
  <c r="R66"/>
  <c r="N66"/>
  <c r="J66"/>
  <c r="F66"/>
  <c r="AS66" s="1"/>
  <c r="AM65"/>
  <c r="AI65"/>
  <c r="AE65"/>
  <c r="AA65"/>
  <c r="AN65" s="1"/>
  <c r="R65"/>
  <c r="N65"/>
  <c r="J65"/>
  <c r="F65"/>
  <c r="AS65" s="1"/>
  <c r="AM64"/>
  <c r="AI64"/>
  <c r="AI63" s="1"/>
  <c r="AE64"/>
  <c r="AE63" s="1"/>
  <c r="AA64"/>
  <c r="AN64" s="1"/>
  <c r="R64"/>
  <c r="N64"/>
  <c r="N63" s="1"/>
  <c r="J64"/>
  <c r="J63" s="1"/>
  <c r="F64"/>
  <c r="AS64" s="1"/>
  <c r="AM63"/>
  <c r="AL63"/>
  <c r="AK63"/>
  <c r="AJ63"/>
  <c r="AH63"/>
  <c r="AG63"/>
  <c r="AF63"/>
  <c r="AD63"/>
  <c r="AC63"/>
  <c r="AB63"/>
  <c r="Z63"/>
  <c r="Y63"/>
  <c r="X63"/>
  <c r="R63"/>
  <c r="Q63"/>
  <c r="P63"/>
  <c r="O63"/>
  <c r="M63"/>
  <c r="L63"/>
  <c r="K63"/>
  <c r="I63"/>
  <c r="H63"/>
  <c r="G63"/>
  <c r="E63"/>
  <c r="D63"/>
  <c r="C63"/>
  <c r="B63"/>
  <c r="AM62"/>
  <c r="AI62"/>
  <c r="AE62"/>
  <c r="AA62"/>
  <c r="AN62" s="1"/>
  <c r="R62"/>
  <c r="N62"/>
  <c r="J62"/>
  <c r="F62"/>
  <c r="AS62" s="1"/>
  <c r="AM61"/>
  <c r="AI61"/>
  <c r="AE61"/>
  <c r="AA61"/>
  <c r="AN61" s="1"/>
  <c r="R61"/>
  <c r="N61"/>
  <c r="J61"/>
  <c r="F61"/>
  <c r="AS61" s="1"/>
  <c r="AM60"/>
  <c r="AI60"/>
  <c r="AI59" s="1"/>
  <c r="AE60"/>
  <c r="AE59" s="1"/>
  <c r="AA60"/>
  <c r="AN60" s="1"/>
  <c r="R60"/>
  <c r="N60"/>
  <c r="N59" s="1"/>
  <c r="J60"/>
  <c r="F60"/>
  <c r="AS60" s="1"/>
  <c r="AM59"/>
  <c r="AL59"/>
  <c r="AK59"/>
  <c r="AJ59"/>
  <c r="AH59"/>
  <c r="AG59"/>
  <c r="AF59"/>
  <c r="AD59"/>
  <c r="AC59"/>
  <c r="AB59"/>
  <c r="Z59"/>
  <c r="Y59"/>
  <c r="X59"/>
  <c r="R59"/>
  <c r="Q59"/>
  <c r="P59"/>
  <c r="O59"/>
  <c r="M59"/>
  <c r="L59"/>
  <c r="K59"/>
  <c r="J59"/>
  <c r="I59"/>
  <c r="H59"/>
  <c r="G59"/>
  <c r="E59"/>
  <c r="D59"/>
  <c r="C59"/>
  <c r="B59"/>
  <c r="AM58"/>
  <c r="AI58"/>
  <c r="AE58"/>
  <c r="AA58"/>
  <c r="AN58" s="1"/>
  <c r="R58"/>
  <c r="N58"/>
  <c r="J58"/>
  <c r="F58"/>
  <c r="AS58" s="1"/>
  <c r="AM57"/>
  <c r="AI57"/>
  <c r="AE57"/>
  <c r="AA57"/>
  <c r="AN57" s="1"/>
  <c r="R57"/>
  <c r="N57"/>
  <c r="J57"/>
  <c r="F57"/>
  <c r="AS57" s="1"/>
  <c r="AM56"/>
  <c r="AI56"/>
  <c r="AE56"/>
  <c r="AA56"/>
  <c r="AN56" s="1"/>
  <c r="R56"/>
  <c r="N56"/>
  <c r="J56"/>
  <c r="F56"/>
  <c r="AS56" s="1"/>
  <c r="AM55"/>
  <c r="AI55"/>
  <c r="AE55"/>
  <c r="AA55"/>
  <c r="AN55" s="1"/>
  <c r="R55"/>
  <c r="N55"/>
  <c r="J55"/>
  <c r="F55"/>
  <c r="AS55" s="1"/>
  <c r="AM54"/>
  <c r="AL54"/>
  <c r="AK54"/>
  <c r="AJ54"/>
  <c r="AI54"/>
  <c r="AH54"/>
  <c r="AG54"/>
  <c r="AF54"/>
  <c r="AE54"/>
  <c r="AD54"/>
  <c r="AC54"/>
  <c r="AB54"/>
  <c r="AA54"/>
  <c r="Z54"/>
  <c r="Y54"/>
  <c r="X54"/>
  <c r="R54"/>
  <c r="Q54"/>
  <c r="P54"/>
  <c r="O54"/>
  <c r="N54"/>
  <c r="M54"/>
  <c r="L54"/>
  <c r="K54"/>
  <c r="J54"/>
  <c r="I54"/>
  <c r="H54"/>
  <c r="G54"/>
  <c r="F54"/>
  <c r="AS54" s="1"/>
  <c r="E54"/>
  <c r="D54"/>
  <c r="C54"/>
  <c r="B54"/>
  <c r="AM53"/>
  <c r="AI53"/>
  <c r="AE53"/>
  <c r="AA53"/>
  <c r="AN53" s="1"/>
  <c r="AO53" s="1"/>
  <c r="AP53" s="1"/>
  <c r="AQ53" s="1"/>
  <c r="AR53" s="1"/>
  <c r="R53"/>
  <c r="N53"/>
  <c r="J53"/>
  <c r="F53"/>
  <c r="AS53" s="1"/>
  <c r="AM52"/>
  <c r="AI52"/>
  <c r="AE52"/>
  <c r="AA52"/>
  <c r="AN52" s="1"/>
  <c r="AO52" s="1"/>
  <c r="AP52" s="1"/>
  <c r="AQ52" s="1"/>
  <c r="AR52" s="1"/>
  <c r="R52"/>
  <c r="N52"/>
  <c r="J52"/>
  <c r="F52"/>
  <c r="AS52" s="1"/>
  <c r="AM51"/>
  <c r="AI51"/>
  <c r="AI50" s="1"/>
  <c r="AE51"/>
  <c r="AA51"/>
  <c r="AN51" s="1"/>
  <c r="R51"/>
  <c r="N51"/>
  <c r="N50" s="1"/>
  <c r="J51"/>
  <c r="F51"/>
  <c r="AS51" s="1"/>
  <c r="AM50"/>
  <c r="AL50"/>
  <c r="AK50"/>
  <c r="AJ50"/>
  <c r="AH50"/>
  <c r="AG50"/>
  <c r="AF50"/>
  <c r="AE50"/>
  <c r="AD50"/>
  <c r="AC50"/>
  <c r="AC49" s="1"/>
  <c r="AC7" s="1"/>
  <c r="AC160" s="1"/>
  <c r="AB50"/>
  <c r="Z50"/>
  <c r="Z49" s="1"/>
  <c r="Z7" s="1"/>
  <c r="Z160" s="1"/>
  <c r="Y50"/>
  <c r="X50"/>
  <c r="X49" s="1"/>
  <c r="X7" s="1"/>
  <c r="X160" s="1"/>
  <c r="R50"/>
  <c r="Q50"/>
  <c r="Q49" s="1"/>
  <c r="Q7" s="1"/>
  <c r="Q160" s="1"/>
  <c r="P50"/>
  <c r="O50"/>
  <c r="O49" s="1"/>
  <c r="O7" s="1"/>
  <c r="O160" s="1"/>
  <c r="M50"/>
  <c r="L50"/>
  <c r="L49" s="1"/>
  <c r="K50"/>
  <c r="J50"/>
  <c r="J49" s="1"/>
  <c r="I50"/>
  <c r="H50"/>
  <c r="H49" s="1"/>
  <c r="G50"/>
  <c r="F50"/>
  <c r="E50"/>
  <c r="D50"/>
  <c r="C50"/>
  <c r="B50"/>
  <c r="AM49"/>
  <c r="AL49"/>
  <c r="AK49"/>
  <c r="AJ49"/>
  <c r="AH49"/>
  <c r="AG49"/>
  <c r="AF49"/>
  <c r="AD49"/>
  <c r="AB49"/>
  <c r="Y49"/>
  <c r="R49"/>
  <c r="P49"/>
  <c r="M49"/>
  <c r="K49"/>
  <c r="I49"/>
  <c r="G49"/>
  <c r="E49"/>
  <c r="D49"/>
  <c r="C49"/>
  <c r="B49"/>
  <c r="AS47"/>
  <c r="S47"/>
  <c r="T47" s="1"/>
  <c r="U47" s="1"/>
  <c r="V47" s="1"/>
  <c r="W47" s="1"/>
  <c r="AT47" s="1"/>
  <c r="AM46"/>
  <c r="AI46"/>
  <c r="AE46"/>
  <c r="AA46"/>
  <c r="AN46" s="1"/>
  <c r="AO46" s="1"/>
  <c r="AP46" s="1"/>
  <c r="AQ46" s="1"/>
  <c r="AR46" s="1"/>
  <c r="R46"/>
  <c r="N46"/>
  <c r="J46"/>
  <c r="F46"/>
  <c r="AS46" s="1"/>
  <c r="AM45"/>
  <c r="AI45"/>
  <c r="AE45"/>
  <c r="AA45"/>
  <c r="AN45" s="1"/>
  <c r="AO45" s="1"/>
  <c r="AP45" s="1"/>
  <c r="AQ45" s="1"/>
  <c r="AR45" s="1"/>
  <c r="R45"/>
  <c r="N45"/>
  <c r="J45"/>
  <c r="F45"/>
  <c r="AS45" s="1"/>
  <c r="AM44"/>
  <c r="AI44"/>
  <c r="AI43" s="1"/>
  <c r="AE44"/>
  <c r="AA44"/>
  <c r="AN44" s="1"/>
  <c r="R44"/>
  <c r="N44"/>
  <c r="N43" s="1"/>
  <c r="J44"/>
  <c r="F44"/>
  <c r="AS44" s="1"/>
  <c r="AM43"/>
  <c r="AL43"/>
  <c r="AK43"/>
  <c r="AJ43"/>
  <c r="AH43"/>
  <c r="AG43"/>
  <c r="AF43"/>
  <c r="AE43"/>
  <c r="AD43"/>
  <c r="AC43"/>
  <c r="AB43"/>
  <c r="Z43"/>
  <c r="Y43"/>
  <c r="X43"/>
  <c r="R43"/>
  <c r="Q43"/>
  <c r="P43"/>
  <c r="O43"/>
  <c r="M43"/>
  <c r="L43"/>
  <c r="K43"/>
  <c r="J43"/>
  <c r="I43"/>
  <c r="H43"/>
  <c r="G43"/>
  <c r="E43"/>
  <c r="D43"/>
  <c r="C43"/>
  <c r="B43"/>
  <c r="AM42"/>
  <c r="AI42"/>
  <c r="AE42"/>
  <c r="AA42"/>
  <c r="AN42" s="1"/>
  <c r="R42"/>
  <c r="N42"/>
  <c r="J42"/>
  <c r="F42"/>
  <c r="AS42" s="1"/>
  <c r="AM41"/>
  <c r="AI41"/>
  <c r="AE41"/>
  <c r="AA41"/>
  <c r="AN41" s="1"/>
  <c r="R41"/>
  <c r="N41"/>
  <c r="J41"/>
  <c r="F41"/>
  <c r="AS41" s="1"/>
  <c r="AM40"/>
  <c r="AL40"/>
  <c r="AK40"/>
  <c r="AJ40"/>
  <c r="AI40"/>
  <c r="AH40"/>
  <c r="AG40"/>
  <c r="AF40"/>
  <c r="AE40"/>
  <c r="AD40"/>
  <c r="AC40"/>
  <c r="AB40"/>
  <c r="AA40"/>
  <c r="Z40"/>
  <c r="Y40"/>
  <c r="X40"/>
  <c r="R40"/>
  <c r="Q40"/>
  <c r="P40"/>
  <c r="O40"/>
  <c r="N40"/>
  <c r="M40"/>
  <c r="L40"/>
  <c r="K40"/>
  <c r="J40"/>
  <c r="I40"/>
  <c r="H40"/>
  <c r="G40"/>
  <c r="F40"/>
  <c r="AS40" s="1"/>
  <c r="E40"/>
  <c r="D40"/>
  <c r="C40"/>
  <c r="B40"/>
  <c r="AM39"/>
  <c r="AI39"/>
  <c r="AE39"/>
  <c r="AA39"/>
  <c r="AN39" s="1"/>
  <c r="AO39" s="1"/>
  <c r="AP39" s="1"/>
  <c r="AQ39" s="1"/>
  <c r="AR39" s="1"/>
  <c r="R39"/>
  <c r="N39"/>
  <c r="J39"/>
  <c r="F39"/>
  <c r="AS39" s="1"/>
  <c r="AM38"/>
  <c r="AI38"/>
  <c r="AE38"/>
  <c r="AA38"/>
  <c r="AN38" s="1"/>
  <c r="AO38" s="1"/>
  <c r="AP38" s="1"/>
  <c r="AQ38" s="1"/>
  <c r="AR38" s="1"/>
  <c r="R38"/>
  <c r="N38"/>
  <c r="J38"/>
  <c r="F38"/>
  <c r="AS38" s="1"/>
  <c r="AM37"/>
  <c r="AI37"/>
  <c r="AE37"/>
  <c r="AA37"/>
  <c r="AN37" s="1"/>
  <c r="AO37" s="1"/>
  <c r="AP37" s="1"/>
  <c r="AQ37" s="1"/>
  <c r="AR37" s="1"/>
  <c r="R37"/>
  <c r="N37"/>
  <c r="J37"/>
  <c r="F37"/>
  <c r="AS37" s="1"/>
  <c r="AM36"/>
  <c r="AI36"/>
  <c r="AE36"/>
  <c r="AA36"/>
  <c r="AN36" s="1"/>
  <c r="AO36" s="1"/>
  <c r="AP36" s="1"/>
  <c r="AQ36" s="1"/>
  <c r="AR36" s="1"/>
  <c r="R36"/>
  <c r="N36"/>
  <c r="J36"/>
  <c r="F36"/>
  <c r="AS36" s="1"/>
  <c r="AM35"/>
  <c r="AI35"/>
  <c r="AE35"/>
  <c r="AA35"/>
  <c r="AN35" s="1"/>
  <c r="AO35" s="1"/>
  <c r="AP35" s="1"/>
  <c r="AQ35" s="1"/>
  <c r="AR35" s="1"/>
  <c r="R35"/>
  <c r="N35"/>
  <c r="J35"/>
  <c r="F35"/>
  <c r="AS35" s="1"/>
  <c r="AM34"/>
  <c r="AI34"/>
  <c r="AE34"/>
  <c r="AA34"/>
  <c r="AN34" s="1"/>
  <c r="AO34" s="1"/>
  <c r="AP34" s="1"/>
  <c r="AQ34" s="1"/>
  <c r="AR34" s="1"/>
  <c r="R34"/>
  <c r="N34"/>
  <c r="J34"/>
  <c r="F34"/>
  <c r="AS34" s="1"/>
  <c r="AM33"/>
  <c r="AI33"/>
  <c r="AI32" s="1"/>
  <c r="AE33"/>
  <c r="AA33"/>
  <c r="AN33" s="1"/>
  <c r="R33"/>
  <c r="N33"/>
  <c r="N32" s="1"/>
  <c r="J33"/>
  <c r="F33"/>
  <c r="AS33" s="1"/>
  <c r="AM32"/>
  <c r="AL32"/>
  <c r="AK32"/>
  <c r="AJ32"/>
  <c r="AH32"/>
  <c r="AG32"/>
  <c r="AF32"/>
  <c r="AE32"/>
  <c r="AD32"/>
  <c r="AC32"/>
  <c r="AB32"/>
  <c r="Z32"/>
  <c r="Y32"/>
  <c r="X32"/>
  <c r="R32"/>
  <c r="Q32"/>
  <c r="P32"/>
  <c r="O32"/>
  <c r="M32"/>
  <c r="L32"/>
  <c r="K32"/>
  <c r="J32"/>
  <c r="I32"/>
  <c r="H32"/>
  <c r="G32"/>
  <c r="E32"/>
  <c r="D32"/>
  <c r="C32"/>
  <c r="B32"/>
  <c r="AM31"/>
  <c r="AI31"/>
  <c r="AE31"/>
  <c r="AA31"/>
  <c r="AN31" s="1"/>
  <c r="R31"/>
  <c r="N31"/>
  <c r="J31"/>
  <c r="F31"/>
  <c r="AS31" s="1"/>
  <c r="AM30"/>
  <c r="AI30"/>
  <c r="AE30"/>
  <c r="AA30"/>
  <c r="AN30" s="1"/>
  <c r="R30"/>
  <c r="N30"/>
  <c r="J30"/>
  <c r="F30"/>
  <c r="AS30" s="1"/>
  <c r="AM29"/>
  <c r="AI29"/>
  <c r="AE29"/>
  <c r="AA29"/>
  <c r="AN29" s="1"/>
  <c r="R29"/>
  <c r="N29"/>
  <c r="J29"/>
  <c r="F29"/>
  <c r="AS29" s="1"/>
  <c r="AM28"/>
  <c r="AI28"/>
  <c r="AE28"/>
  <c r="AA28"/>
  <c r="AN28" s="1"/>
  <c r="R28"/>
  <c r="N28"/>
  <c r="J28"/>
  <c r="F28"/>
  <c r="AS28" s="1"/>
  <c r="AM27"/>
  <c r="AI27"/>
  <c r="AE27"/>
  <c r="AA27"/>
  <c r="AN27" s="1"/>
  <c r="R27"/>
  <c r="N27"/>
  <c r="J27"/>
  <c r="F27"/>
  <c r="AS27" s="1"/>
  <c r="AM26"/>
  <c r="AL26"/>
  <c r="AK26"/>
  <c r="AJ26"/>
  <c r="AI26"/>
  <c r="AH26"/>
  <c r="AG26"/>
  <c r="AF26"/>
  <c r="AE26"/>
  <c r="AD26"/>
  <c r="AC26"/>
  <c r="AB26"/>
  <c r="AA26"/>
  <c r="Z26"/>
  <c r="Y26"/>
  <c r="X26"/>
  <c r="R26"/>
  <c r="Q26"/>
  <c r="P26"/>
  <c r="O26"/>
  <c r="N26"/>
  <c r="M26"/>
  <c r="L26"/>
  <c r="K26"/>
  <c r="J26"/>
  <c r="I26"/>
  <c r="H26"/>
  <c r="G26"/>
  <c r="F26"/>
  <c r="AS26" s="1"/>
  <c r="E26"/>
  <c r="D26"/>
  <c r="C26"/>
  <c r="B26"/>
  <c r="AM25"/>
  <c r="AI25"/>
  <c r="AI24" s="1"/>
  <c r="AE25"/>
  <c r="AA25"/>
  <c r="AN25" s="1"/>
  <c r="R25"/>
  <c r="N25"/>
  <c r="N24" s="1"/>
  <c r="J25"/>
  <c r="F25"/>
  <c r="AS25" s="1"/>
  <c r="AM24"/>
  <c r="AL24"/>
  <c r="AK24"/>
  <c r="AJ24"/>
  <c r="AH24"/>
  <c r="AG24"/>
  <c r="AF24"/>
  <c r="AE24"/>
  <c r="AD24"/>
  <c r="AC24"/>
  <c r="AB24"/>
  <c r="Z24"/>
  <c r="Y24"/>
  <c r="X24"/>
  <c r="R24"/>
  <c r="Q24"/>
  <c r="P24"/>
  <c r="O24"/>
  <c r="M24"/>
  <c r="L24"/>
  <c r="K24"/>
  <c r="J24"/>
  <c r="I24"/>
  <c r="H24"/>
  <c r="G24"/>
  <c r="E24"/>
  <c r="D24"/>
  <c r="C24"/>
  <c r="B24"/>
  <c r="AM23"/>
  <c r="AI23"/>
  <c r="AE23"/>
  <c r="AA23"/>
  <c r="AN23" s="1"/>
  <c r="R23"/>
  <c r="N23"/>
  <c r="J23"/>
  <c r="F23"/>
  <c r="AS23" s="1"/>
  <c r="AM22"/>
  <c r="AL22"/>
  <c r="AK22"/>
  <c r="AJ22"/>
  <c r="AI22"/>
  <c r="AH22"/>
  <c r="AG22"/>
  <c r="AF22"/>
  <c r="AE22"/>
  <c r="AD22"/>
  <c r="AC22"/>
  <c r="AB22"/>
  <c r="AA22"/>
  <c r="Z22"/>
  <c r="Y22"/>
  <c r="X22"/>
  <c r="R22"/>
  <c r="Q22"/>
  <c r="P22"/>
  <c r="O22"/>
  <c r="N22"/>
  <c r="M22"/>
  <c r="L22"/>
  <c r="K22"/>
  <c r="J22"/>
  <c r="I22"/>
  <c r="H22"/>
  <c r="G22"/>
  <c r="F22"/>
  <c r="AS22" s="1"/>
  <c r="E22"/>
  <c r="D22"/>
  <c r="C22"/>
  <c r="B22"/>
  <c r="AT21"/>
  <c r="AS21"/>
  <c r="AM20"/>
  <c r="AI20"/>
  <c r="AE20"/>
  <c r="AA20"/>
  <c r="AN20" s="1"/>
  <c r="AO20" s="1"/>
  <c r="AP20" s="1"/>
  <c r="AQ20" s="1"/>
  <c r="AR20" s="1"/>
  <c r="R20"/>
  <c r="N20"/>
  <c r="J20"/>
  <c r="F20"/>
  <c r="AS20" s="1"/>
  <c r="AM19"/>
  <c r="AI19"/>
  <c r="AE19"/>
  <c r="AA19"/>
  <c r="AN19" s="1"/>
  <c r="AO19" s="1"/>
  <c r="AP19" s="1"/>
  <c r="AQ19" s="1"/>
  <c r="AR19" s="1"/>
  <c r="R19"/>
  <c r="N19"/>
  <c r="J19"/>
  <c r="F19"/>
  <c r="AS19" s="1"/>
  <c r="AM18"/>
  <c r="AI18"/>
  <c r="AI17" s="1"/>
  <c r="AE18"/>
  <c r="AA18"/>
  <c r="AN18" s="1"/>
  <c r="R18"/>
  <c r="N18"/>
  <c r="N17" s="1"/>
  <c r="J18"/>
  <c r="F18"/>
  <c r="AS18" s="1"/>
  <c r="AM17"/>
  <c r="AL17"/>
  <c r="AK17"/>
  <c r="AJ17"/>
  <c r="AH17"/>
  <c r="AH8" s="1"/>
  <c r="AH7" s="1"/>
  <c r="AH160" s="1"/>
  <c r="AG17"/>
  <c r="AF17"/>
  <c r="AF8" s="1"/>
  <c r="AF7" s="1"/>
  <c r="AF160" s="1"/>
  <c r="AE17"/>
  <c r="AD17"/>
  <c r="AD8" s="1"/>
  <c r="AD7" s="1"/>
  <c r="AD160" s="1"/>
  <c r="AC17"/>
  <c r="AB17"/>
  <c r="AB8" s="1"/>
  <c r="AB7" s="1"/>
  <c r="AB160" s="1"/>
  <c r="Z17"/>
  <c r="Y17"/>
  <c r="X17"/>
  <c r="R17"/>
  <c r="Q17"/>
  <c r="P17"/>
  <c r="O17"/>
  <c r="M17"/>
  <c r="L17"/>
  <c r="K17"/>
  <c r="J17"/>
  <c r="I17"/>
  <c r="H17"/>
  <c r="G17"/>
  <c r="E17"/>
  <c r="D17"/>
  <c r="C17"/>
  <c r="B17"/>
  <c r="AM16"/>
  <c r="AI16"/>
  <c r="AE16"/>
  <c r="AA16"/>
  <c r="AN16" s="1"/>
  <c r="R16"/>
  <c r="N16"/>
  <c r="J16"/>
  <c r="F16"/>
  <c r="AS16" s="1"/>
  <c r="AM15"/>
  <c r="AI15"/>
  <c r="AE15"/>
  <c r="AA15"/>
  <c r="AN15" s="1"/>
  <c r="R15"/>
  <c r="N15"/>
  <c r="J15"/>
  <c r="F15"/>
  <c r="AS15" s="1"/>
  <c r="AM14"/>
  <c r="AI14"/>
  <c r="AE14"/>
  <c r="AA14"/>
  <c r="AN14" s="1"/>
  <c r="R14"/>
  <c r="N14"/>
  <c r="J14"/>
  <c r="F14"/>
  <c r="AS14" s="1"/>
  <c r="AM13"/>
  <c r="AM8" s="1"/>
  <c r="AM7" s="1"/>
  <c r="AM160" s="1"/>
  <c r="AL13"/>
  <c r="AK13"/>
  <c r="AK8" s="1"/>
  <c r="AK7" s="1"/>
  <c r="AK160" s="1"/>
  <c r="AJ13"/>
  <c r="AI13"/>
  <c r="AH13"/>
  <c r="AG13"/>
  <c r="AF13"/>
  <c r="AE13"/>
  <c r="AD13"/>
  <c r="AC13"/>
  <c r="AB13"/>
  <c r="AA13"/>
  <c r="Z13"/>
  <c r="Y13"/>
  <c r="X13"/>
  <c r="R13"/>
  <c r="Q13"/>
  <c r="P13"/>
  <c r="O13"/>
  <c r="N13"/>
  <c r="M13"/>
  <c r="L13"/>
  <c r="K13"/>
  <c r="J13"/>
  <c r="I13"/>
  <c r="H13"/>
  <c r="G13"/>
  <c r="F13"/>
  <c r="AS13" s="1"/>
  <c r="E13"/>
  <c r="D13"/>
  <c r="C13"/>
  <c r="B13"/>
  <c r="AM12"/>
  <c r="AI12"/>
  <c r="AE12"/>
  <c r="AA12"/>
  <c r="AN12" s="1"/>
  <c r="AO12" s="1"/>
  <c r="AP12" s="1"/>
  <c r="AQ12" s="1"/>
  <c r="AR12" s="1"/>
  <c r="R12"/>
  <c r="N12"/>
  <c r="J12"/>
  <c r="F12"/>
  <c r="AS12" s="1"/>
  <c r="AM11"/>
  <c r="AI11"/>
  <c r="AE11"/>
  <c r="AA11"/>
  <c r="AN11" s="1"/>
  <c r="AO11" s="1"/>
  <c r="AP11" s="1"/>
  <c r="AQ11" s="1"/>
  <c r="AR11" s="1"/>
  <c r="R11"/>
  <c r="N11"/>
  <c r="J11"/>
  <c r="F11"/>
  <c r="AS11" s="1"/>
  <c r="AM10"/>
  <c r="AI10"/>
  <c r="AI9" s="1"/>
  <c r="AE10"/>
  <c r="AA10"/>
  <c r="AN10" s="1"/>
  <c r="R10"/>
  <c r="N10"/>
  <c r="J10"/>
  <c r="F10"/>
  <c r="AS10" s="1"/>
  <c r="AM9"/>
  <c r="AL9"/>
  <c r="AK9"/>
  <c r="AJ9"/>
  <c r="AH9"/>
  <c r="AG9"/>
  <c r="AF9"/>
  <c r="AE9"/>
  <c r="AD9"/>
  <c r="AC9"/>
  <c r="AB9"/>
  <c r="AA9"/>
  <c r="Z9"/>
  <c r="Y9"/>
  <c r="Y8" s="1"/>
  <c r="Y7" s="1"/>
  <c r="Y160" s="1"/>
  <c r="X9"/>
  <c r="R9"/>
  <c r="R8" s="1"/>
  <c r="R7" s="1"/>
  <c r="R160" s="1"/>
  <c r="Q9"/>
  <c r="P9"/>
  <c r="P8" s="1"/>
  <c r="P7" s="1"/>
  <c r="P160" s="1"/>
  <c r="O9"/>
  <c r="N9"/>
  <c r="N8" s="1"/>
  <c r="M9"/>
  <c r="L9"/>
  <c r="L8" s="1"/>
  <c r="L7" s="1"/>
  <c r="L160" s="1"/>
  <c r="K9"/>
  <c r="J9"/>
  <c r="J8" s="1"/>
  <c r="J7" s="1"/>
  <c r="J160" s="1"/>
  <c r="I9"/>
  <c r="H9"/>
  <c r="H8" s="1"/>
  <c r="H7" s="1"/>
  <c r="H160" s="1"/>
  <c r="G9"/>
  <c r="F9"/>
  <c r="AS9" s="1"/>
  <c r="E9"/>
  <c r="D9"/>
  <c r="D8" s="1"/>
  <c r="D7" s="1"/>
  <c r="D160" s="1"/>
  <c r="C9"/>
  <c r="B9"/>
  <c r="B8" s="1"/>
  <c r="B7" s="1"/>
  <c r="B160" s="1"/>
  <c r="AL8"/>
  <c r="AL7" s="1"/>
  <c r="AL160" s="1"/>
  <c r="AJ8"/>
  <c r="AJ7" s="1"/>
  <c r="AJ160" s="1"/>
  <c r="AG8"/>
  <c r="AG7" s="1"/>
  <c r="AG160" s="1"/>
  <c r="AE8"/>
  <c r="AC8"/>
  <c r="Z8"/>
  <c r="X8"/>
  <c r="Q8"/>
  <c r="O8"/>
  <c r="M8"/>
  <c r="M7" s="1"/>
  <c r="M160" s="1"/>
  <c r="K8"/>
  <c r="K7" s="1"/>
  <c r="K160" s="1"/>
  <c r="I8"/>
  <c r="I7" s="1"/>
  <c r="I160" s="1"/>
  <c r="G8"/>
  <c r="G7" s="1"/>
  <c r="G160" s="1"/>
  <c r="E8"/>
  <c r="C8"/>
  <c r="E7"/>
  <c r="E160" s="1"/>
  <c r="C7"/>
  <c r="C160" s="1"/>
  <c r="AR129" i="4"/>
  <c r="AQ129"/>
  <c r="AP129"/>
  <c r="AO129"/>
  <c r="AN129"/>
  <c r="AL129"/>
  <c r="AK129"/>
  <c r="AJ129"/>
  <c r="AH129"/>
  <c r="AG129"/>
  <c r="AF129"/>
  <c r="AD129"/>
  <c r="AC129"/>
  <c r="AB129"/>
  <c r="Z129"/>
  <c r="Y129"/>
  <c r="X129"/>
  <c r="W129"/>
  <c r="V129"/>
  <c r="U129"/>
  <c r="T129"/>
  <c r="S129"/>
  <c r="Q129"/>
  <c r="P129"/>
  <c r="O129"/>
  <c r="M129"/>
  <c r="L129"/>
  <c r="K129"/>
  <c r="I129"/>
  <c r="H129"/>
  <c r="G129"/>
  <c r="E129"/>
  <c r="D129"/>
  <c r="C129"/>
  <c r="AT139"/>
  <c r="AM139"/>
  <c r="AI139"/>
  <c r="AE139"/>
  <c r="AA139"/>
  <c r="R139"/>
  <c r="N139"/>
  <c r="J139"/>
  <c r="F139"/>
  <c r="AS139" s="1"/>
  <c r="AT134"/>
  <c r="AM134"/>
  <c r="AI134"/>
  <c r="AE134"/>
  <c r="AA134"/>
  <c r="R134"/>
  <c r="N134"/>
  <c r="J134"/>
  <c r="F134"/>
  <c r="AS134" s="1"/>
  <c r="AI8" i="11" l="1"/>
  <c r="AO15"/>
  <c r="AP15" s="1"/>
  <c r="AQ15" s="1"/>
  <c r="AR15" s="1"/>
  <c r="F17"/>
  <c r="AS17" s="1"/>
  <c r="AA17"/>
  <c r="F24"/>
  <c r="AS24" s="1"/>
  <c r="AA24"/>
  <c r="AO28"/>
  <c r="AP28" s="1"/>
  <c r="AQ28" s="1"/>
  <c r="AR28" s="1"/>
  <c r="F32"/>
  <c r="F43"/>
  <c r="AS43" s="1"/>
  <c r="F59"/>
  <c r="AE49"/>
  <c r="AE7" s="1"/>
  <c r="AE160" s="1"/>
  <c r="AO82"/>
  <c r="AP82" s="1"/>
  <c r="AQ82" s="1"/>
  <c r="AR82" s="1"/>
  <c r="F83"/>
  <c r="AS83" s="1"/>
  <c r="AA83"/>
  <c r="N49"/>
  <c r="N7" s="1"/>
  <c r="N160" s="1"/>
  <c r="AI49"/>
  <c r="AI7" s="1"/>
  <c r="AI160" s="1"/>
  <c r="AO61"/>
  <c r="AP61" s="1"/>
  <c r="AQ61" s="1"/>
  <c r="AR61" s="1"/>
  <c r="AO62"/>
  <c r="AP62" s="1"/>
  <c r="AQ62" s="1"/>
  <c r="AR62" s="1"/>
  <c r="F63"/>
  <c r="AA63"/>
  <c r="F69"/>
  <c r="AS69" s="1"/>
  <c r="AA69"/>
  <c r="AO105"/>
  <c r="AP105" s="1"/>
  <c r="AQ105" s="1"/>
  <c r="AR105" s="1"/>
  <c r="AO85"/>
  <c r="AP85" s="1"/>
  <c r="AQ85" s="1"/>
  <c r="AR85" s="1"/>
  <c r="AA86"/>
  <c r="AS86" s="1"/>
  <c r="AO16"/>
  <c r="AP16" s="1"/>
  <c r="AQ16" s="1"/>
  <c r="AR16" s="1"/>
  <c r="AO29"/>
  <c r="AP29" s="1"/>
  <c r="AQ29" s="1"/>
  <c r="AR29" s="1"/>
  <c r="AO30"/>
  <c r="AP30" s="1"/>
  <c r="AQ30" s="1"/>
  <c r="AR30" s="1"/>
  <c r="AO31"/>
  <c r="AP31" s="1"/>
  <c r="AQ31" s="1"/>
  <c r="AR31" s="1"/>
  <c r="AA32"/>
  <c r="AS32" s="1"/>
  <c r="AO42"/>
  <c r="AP42" s="1"/>
  <c r="AQ42" s="1"/>
  <c r="AR42" s="1"/>
  <c r="AA43"/>
  <c r="AA50"/>
  <c r="AS50" s="1"/>
  <c r="AO56"/>
  <c r="AP56" s="1"/>
  <c r="AQ56" s="1"/>
  <c r="AR56" s="1"/>
  <c r="AO57"/>
  <c r="AP57" s="1"/>
  <c r="AQ57" s="1"/>
  <c r="AR57" s="1"/>
  <c r="AO58"/>
  <c r="AP58" s="1"/>
  <c r="AQ58" s="1"/>
  <c r="AR58" s="1"/>
  <c r="AS59"/>
  <c r="AA59"/>
  <c r="AO65"/>
  <c r="AP65" s="1"/>
  <c r="AQ65" s="1"/>
  <c r="AR65" s="1"/>
  <c r="AO66"/>
  <c r="AP66" s="1"/>
  <c r="AQ66" s="1"/>
  <c r="AR66" s="1"/>
  <c r="AO67"/>
  <c r="AP67" s="1"/>
  <c r="AQ67" s="1"/>
  <c r="AR67" s="1"/>
  <c r="AO71"/>
  <c r="AP71" s="1"/>
  <c r="AQ71" s="1"/>
  <c r="AR71" s="1"/>
  <c r="AO72"/>
  <c r="AP72" s="1"/>
  <c r="AQ72" s="1"/>
  <c r="AR72" s="1"/>
  <c r="AA73"/>
  <c r="AS73" s="1"/>
  <c r="AO100"/>
  <c r="AP100" s="1"/>
  <c r="AQ100" s="1"/>
  <c r="AR100" s="1"/>
  <c r="AO106"/>
  <c r="AP106" s="1"/>
  <c r="AQ106" s="1"/>
  <c r="AR106" s="1"/>
  <c r="AO10"/>
  <c r="AN9"/>
  <c r="AO18"/>
  <c r="AN17"/>
  <c r="AO25"/>
  <c r="AN24"/>
  <c r="AN13"/>
  <c r="AO14"/>
  <c r="AN22"/>
  <c r="AO23"/>
  <c r="AN26"/>
  <c r="AO27"/>
  <c r="AO33"/>
  <c r="AN32"/>
  <c r="AO44"/>
  <c r="AN43"/>
  <c r="AN50"/>
  <c r="AO51"/>
  <c r="AN59"/>
  <c r="AO60"/>
  <c r="AO74"/>
  <c r="AN73"/>
  <c r="S14"/>
  <c r="S15"/>
  <c r="T15" s="1"/>
  <c r="U15" s="1"/>
  <c r="V15" s="1"/>
  <c r="W15" s="1"/>
  <c r="AT15" s="1"/>
  <c r="S16"/>
  <c r="T16" s="1"/>
  <c r="U16" s="1"/>
  <c r="V16" s="1"/>
  <c r="W16" s="1"/>
  <c r="AT16" s="1"/>
  <c r="S23"/>
  <c r="S27"/>
  <c r="S28"/>
  <c r="T28" s="1"/>
  <c r="U28" s="1"/>
  <c r="V28" s="1"/>
  <c r="W28" s="1"/>
  <c r="AT28" s="1"/>
  <c r="S29"/>
  <c r="T29" s="1"/>
  <c r="U29" s="1"/>
  <c r="V29" s="1"/>
  <c r="W29" s="1"/>
  <c r="AT29" s="1"/>
  <c r="AN40"/>
  <c r="AO41"/>
  <c r="AO55"/>
  <c r="AN54"/>
  <c r="AO64"/>
  <c r="AN63"/>
  <c r="AO70"/>
  <c r="AN69"/>
  <c r="S10"/>
  <c r="S11"/>
  <c r="T11" s="1"/>
  <c r="U11" s="1"/>
  <c r="V11" s="1"/>
  <c r="W11" s="1"/>
  <c r="AT11" s="1"/>
  <c r="S12"/>
  <c r="T12" s="1"/>
  <c r="U12" s="1"/>
  <c r="V12" s="1"/>
  <c r="W12" s="1"/>
  <c r="AT12" s="1"/>
  <c r="S18"/>
  <c r="S19"/>
  <c r="T19" s="1"/>
  <c r="U19" s="1"/>
  <c r="V19" s="1"/>
  <c r="W19" s="1"/>
  <c r="AT19" s="1"/>
  <c r="S20"/>
  <c r="T20" s="1"/>
  <c r="U20" s="1"/>
  <c r="V20" s="1"/>
  <c r="W20" s="1"/>
  <c r="AT20" s="1"/>
  <c r="S25"/>
  <c r="AO84"/>
  <c r="AN83"/>
  <c r="AO92"/>
  <c r="AN91"/>
  <c r="AO108"/>
  <c r="AN107"/>
  <c r="U115"/>
  <c r="AN119"/>
  <c r="AN114" s="1"/>
  <c r="AO120"/>
  <c r="S30"/>
  <c r="T30" s="1"/>
  <c r="U30" s="1"/>
  <c r="V30" s="1"/>
  <c r="W30" s="1"/>
  <c r="AT30" s="1"/>
  <c r="S31"/>
  <c r="T31" s="1"/>
  <c r="U31" s="1"/>
  <c r="V31" s="1"/>
  <c r="W31" s="1"/>
  <c r="AT31" s="1"/>
  <c r="S41"/>
  <c r="S42"/>
  <c r="T42" s="1"/>
  <c r="U42" s="1"/>
  <c r="V42" s="1"/>
  <c r="W42" s="1"/>
  <c r="AT42" s="1"/>
  <c r="S51"/>
  <c r="S52"/>
  <c r="T52" s="1"/>
  <c r="U52" s="1"/>
  <c r="V52" s="1"/>
  <c r="W52" s="1"/>
  <c r="AT52" s="1"/>
  <c r="S53"/>
  <c r="T53" s="1"/>
  <c r="U53" s="1"/>
  <c r="V53" s="1"/>
  <c r="W53" s="1"/>
  <c r="AT53" s="1"/>
  <c r="S60"/>
  <c r="S61"/>
  <c r="T61" s="1"/>
  <c r="U61" s="1"/>
  <c r="V61" s="1"/>
  <c r="W61" s="1"/>
  <c r="AT61" s="1"/>
  <c r="S62"/>
  <c r="T62" s="1"/>
  <c r="U62" s="1"/>
  <c r="V62" s="1"/>
  <c r="W62" s="1"/>
  <c r="AT62" s="1"/>
  <c r="S74"/>
  <c r="AN80"/>
  <c r="AO81"/>
  <c r="AN86"/>
  <c r="AO87"/>
  <c r="U96"/>
  <c r="AO99"/>
  <c r="AN98"/>
  <c r="AN103"/>
  <c r="AO104"/>
  <c r="AO111"/>
  <c r="AN110"/>
  <c r="S33"/>
  <c r="S34"/>
  <c r="T34" s="1"/>
  <c r="U34" s="1"/>
  <c r="V34" s="1"/>
  <c r="W34" s="1"/>
  <c r="AT34" s="1"/>
  <c r="S35"/>
  <c r="T35" s="1"/>
  <c r="U35" s="1"/>
  <c r="V35" s="1"/>
  <c r="W35" s="1"/>
  <c r="AT35" s="1"/>
  <c r="S36"/>
  <c r="T36" s="1"/>
  <c r="U36" s="1"/>
  <c r="V36" s="1"/>
  <c r="W36" s="1"/>
  <c r="AT36" s="1"/>
  <c r="S37"/>
  <c r="T37" s="1"/>
  <c r="U37" s="1"/>
  <c r="V37" s="1"/>
  <c r="W37" s="1"/>
  <c r="AT37" s="1"/>
  <c r="S38"/>
  <c r="T38" s="1"/>
  <c r="U38" s="1"/>
  <c r="V38" s="1"/>
  <c r="W38" s="1"/>
  <c r="AT38" s="1"/>
  <c r="S39"/>
  <c r="T39" s="1"/>
  <c r="U39" s="1"/>
  <c r="V39" s="1"/>
  <c r="W39" s="1"/>
  <c r="AT39" s="1"/>
  <c r="S44"/>
  <c r="S45"/>
  <c r="T45" s="1"/>
  <c r="U45" s="1"/>
  <c r="V45" s="1"/>
  <c r="W45" s="1"/>
  <c r="AT45" s="1"/>
  <c r="S46"/>
  <c r="T46" s="1"/>
  <c r="U46" s="1"/>
  <c r="V46" s="1"/>
  <c r="W46" s="1"/>
  <c r="AT46" s="1"/>
  <c r="S55"/>
  <c r="S56"/>
  <c r="T56" s="1"/>
  <c r="U56" s="1"/>
  <c r="V56" s="1"/>
  <c r="W56" s="1"/>
  <c r="AT56" s="1"/>
  <c r="S57"/>
  <c r="T57" s="1"/>
  <c r="U57" s="1"/>
  <c r="V57" s="1"/>
  <c r="W57" s="1"/>
  <c r="AT57" s="1"/>
  <c r="S58"/>
  <c r="T58" s="1"/>
  <c r="U58" s="1"/>
  <c r="V58" s="1"/>
  <c r="W58" s="1"/>
  <c r="AT58" s="1"/>
  <c r="S64"/>
  <c r="S65"/>
  <c r="T65" s="1"/>
  <c r="U65" s="1"/>
  <c r="V65" s="1"/>
  <c r="W65" s="1"/>
  <c r="AT65" s="1"/>
  <c r="S66"/>
  <c r="T66" s="1"/>
  <c r="U66" s="1"/>
  <c r="V66" s="1"/>
  <c r="W66" s="1"/>
  <c r="AT66" s="1"/>
  <c r="S67"/>
  <c r="T67" s="1"/>
  <c r="U67" s="1"/>
  <c r="V67" s="1"/>
  <c r="W67" s="1"/>
  <c r="AT67" s="1"/>
  <c r="S70"/>
  <c r="S71"/>
  <c r="T71" s="1"/>
  <c r="U71" s="1"/>
  <c r="V71" s="1"/>
  <c r="W71" s="1"/>
  <c r="AT71" s="1"/>
  <c r="S72"/>
  <c r="T72" s="1"/>
  <c r="U72" s="1"/>
  <c r="V72" s="1"/>
  <c r="W72" s="1"/>
  <c r="AT72" s="1"/>
  <c r="S81"/>
  <c r="S82"/>
  <c r="T82" s="1"/>
  <c r="U82" s="1"/>
  <c r="V82" s="1"/>
  <c r="W82" s="1"/>
  <c r="AT82" s="1"/>
  <c r="S87"/>
  <c r="S88"/>
  <c r="T88" s="1"/>
  <c r="U88" s="1"/>
  <c r="V88" s="1"/>
  <c r="W88" s="1"/>
  <c r="AT88" s="1"/>
  <c r="S89"/>
  <c r="T89" s="1"/>
  <c r="U89" s="1"/>
  <c r="V89" s="1"/>
  <c r="W89" s="1"/>
  <c r="AT89" s="1"/>
  <c r="S90"/>
  <c r="T90" s="1"/>
  <c r="U90" s="1"/>
  <c r="V90" s="1"/>
  <c r="W90" s="1"/>
  <c r="AT90" s="1"/>
  <c r="S104"/>
  <c r="S105"/>
  <c r="T105" s="1"/>
  <c r="U105" s="1"/>
  <c r="V105" s="1"/>
  <c r="W105" s="1"/>
  <c r="AT105" s="1"/>
  <c r="S106"/>
  <c r="T106" s="1"/>
  <c r="U106" s="1"/>
  <c r="V106" s="1"/>
  <c r="W106" s="1"/>
  <c r="AT106" s="1"/>
  <c r="S120"/>
  <c r="S75"/>
  <c r="T75" s="1"/>
  <c r="U75" s="1"/>
  <c r="V75" s="1"/>
  <c r="W75" s="1"/>
  <c r="AT75" s="1"/>
  <c r="S76"/>
  <c r="T76" s="1"/>
  <c r="U76" s="1"/>
  <c r="V76" s="1"/>
  <c r="W76" s="1"/>
  <c r="AT76" s="1"/>
  <c r="S77"/>
  <c r="T77" s="1"/>
  <c r="U77" s="1"/>
  <c r="V77" s="1"/>
  <c r="W77" s="1"/>
  <c r="AT77" s="1"/>
  <c r="S78"/>
  <c r="T78" s="1"/>
  <c r="U78" s="1"/>
  <c r="V78" s="1"/>
  <c r="W78" s="1"/>
  <c r="AT78" s="1"/>
  <c r="S79"/>
  <c r="T79" s="1"/>
  <c r="U79" s="1"/>
  <c r="V79" s="1"/>
  <c r="W79" s="1"/>
  <c r="AT79" s="1"/>
  <c r="S84"/>
  <c r="S85"/>
  <c r="T85" s="1"/>
  <c r="U85" s="1"/>
  <c r="V85" s="1"/>
  <c r="W85" s="1"/>
  <c r="AT85" s="1"/>
  <c r="S92"/>
  <c r="S99"/>
  <c r="S100"/>
  <c r="T100" s="1"/>
  <c r="U100" s="1"/>
  <c r="V100" s="1"/>
  <c r="W100" s="1"/>
  <c r="AT100" s="1"/>
  <c r="S108"/>
  <c r="S111"/>
  <c r="F8" l="1"/>
  <c r="AS63"/>
  <c r="F49"/>
  <c r="F7" s="1"/>
  <c r="F160" s="1"/>
  <c r="AA49"/>
  <c r="AA8"/>
  <c r="S110"/>
  <c r="T111"/>
  <c r="S91"/>
  <c r="T92"/>
  <c r="S83"/>
  <c r="T84"/>
  <c r="T120"/>
  <c r="S119"/>
  <c r="S114" s="1"/>
  <c r="S69"/>
  <c r="T70"/>
  <c r="S63"/>
  <c r="T64"/>
  <c r="S54"/>
  <c r="T55"/>
  <c r="S32"/>
  <c r="T33"/>
  <c r="AO110"/>
  <c r="AP111"/>
  <c r="AO98"/>
  <c r="AP99"/>
  <c r="T60"/>
  <c r="S59"/>
  <c r="AP120"/>
  <c r="AO119"/>
  <c r="AO114" s="1"/>
  <c r="V115"/>
  <c r="S24"/>
  <c r="T25"/>
  <c r="S9"/>
  <c r="T10"/>
  <c r="AP41"/>
  <c r="AO40"/>
  <c r="T27"/>
  <c r="S26"/>
  <c r="T14"/>
  <c r="S13"/>
  <c r="AP74"/>
  <c r="AO73"/>
  <c r="AO43"/>
  <c r="AP44"/>
  <c r="AO32"/>
  <c r="AP33"/>
  <c r="AO24"/>
  <c r="AP25"/>
  <c r="AO17"/>
  <c r="AP18"/>
  <c r="AO9"/>
  <c r="AP10"/>
  <c r="AN49"/>
  <c r="S107"/>
  <c r="T108"/>
  <c r="S98"/>
  <c r="T99"/>
  <c r="T104"/>
  <c r="S103"/>
  <c r="T87"/>
  <c r="S86"/>
  <c r="T81"/>
  <c r="S80"/>
  <c r="S43"/>
  <c r="T44"/>
  <c r="AP104"/>
  <c r="AO103"/>
  <c r="V96"/>
  <c r="AP87"/>
  <c r="AO86"/>
  <c r="AP81"/>
  <c r="AO80"/>
  <c r="T74"/>
  <c r="S73"/>
  <c r="T51"/>
  <c r="S50"/>
  <c r="T41"/>
  <c r="S40"/>
  <c r="AO107"/>
  <c r="AP108"/>
  <c r="AO91"/>
  <c r="AP92"/>
  <c r="AO83"/>
  <c r="AP84"/>
  <c r="S17"/>
  <c r="T18"/>
  <c r="AO69"/>
  <c r="AP70"/>
  <c r="AO63"/>
  <c r="AP64"/>
  <c r="AO54"/>
  <c r="AP55"/>
  <c r="T23"/>
  <c r="S22"/>
  <c r="AP60"/>
  <c r="AO59"/>
  <c r="AP51"/>
  <c r="AO50"/>
  <c r="AP27"/>
  <c r="AO26"/>
  <c r="AP23"/>
  <c r="AO22"/>
  <c r="AP14"/>
  <c r="AO13"/>
  <c r="AN95"/>
  <c r="AN8"/>
  <c r="AN7" l="1"/>
  <c r="AN160" s="1"/>
  <c r="AO49"/>
  <c r="S49"/>
  <c r="AS49"/>
  <c r="S95"/>
  <c r="AA7"/>
  <c r="AS8"/>
  <c r="AQ55"/>
  <c r="AP54"/>
  <c r="AQ64"/>
  <c r="AP63"/>
  <c r="AQ70"/>
  <c r="AP69"/>
  <c r="U18"/>
  <c r="T17"/>
  <c r="AQ84"/>
  <c r="AP83"/>
  <c r="AQ92"/>
  <c r="AP91"/>
  <c r="AQ108"/>
  <c r="AP107"/>
  <c r="U44"/>
  <c r="T43"/>
  <c r="U99"/>
  <c r="T98"/>
  <c r="U108"/>
  <c r="T107"/>
  <c r="AQ74"/>
  <c r="AP73"/>
  <c r="T13"/>
  <c r="U14"/>
  <c r="T26"/>
  <c r="U27"/>
  <c r="AP40"/>
  <c r="AQ41"/>
  <c r="W115"/>
  <c r="AP119"/>
  <c r="AP114" s="1"/>
  <c r="AQ120"/>
  <c r="T59"/>
  <c r="U60"/>
  <c r="T119"/>
  <c r="T114" s="1"/>
  <c r="U120"/>
  <c r="AO8"/>
  <c r="S8"/>
  <c r="S7" s="1"/>
  <c r="S160" s="1"/>
  <c r="AO95"/>
  <c r="AP13"/>
  <c r="AQ14"/>
  <c r="AP22"/>
  <c r="AQ23"/>
  <c r="AP26"/>
  <c r="AQ27"/>
  <c r="AP50"/>
  <c r="AQ51"/>
  <c r="AP59"/>
  <c r="AQ60"/>
  <c r="T22"/>
  <c r="U23"/>
  <c r="T40"/>
  <c r="U41"/>
  <c r="T50"/>
  <c r="U51"/>
  <c r="U74"/>
  <c r="T73"/>
  <c r="AP80"/>
  <c r="AQ81"/>
  <c r="AP86"/>
  <c r="AQ87"/>
  <c r="W96"/>
  <c r="AP103"/>
  <c r="AQ104"/>
  <c r="T80"/>
  <c r="U81"/>
  <c r="T86"/>
  <c r="U87"/>
  <c r="T103"/>
  <c r="U104"/>
  <c r="AQ10"/>
  <c r="AP9"/>
  <c r="AQ18"/>
  <c r="AP17"/>
  <c r="AQ25"/>
  <c r="AP24"/>
  <c r="AQ33"/>
  <c r="AP32"/>
  <c r="AQ44"/>
  <c r="AP43"/>
  <c r="U10"/>
  <c r="T9"/>
  <c r="U25"/>
  <c r="T24"/>
  <c r="AQ99"/>
  <c r="AP98"/>
  <c r="AQ111"/>
  <c r="AP110"/>
  <c r="U33"/>
  <c r="T32"/>
  <c r="U55"/>
  <c r="T54"/>
  <c r="U64"/>
  <c r="T63"/>
  <c r="U70"/>
  <c r="T69"/>
  <c r="U84"/>
  <c r="T83"/>
  <c r="U92"/>
  <c r="T91"/>
  <c r="U111"/>
  <c r="T110"/>
  <c r="AA160" l="1"/>
  <c r="AS160" s="1"/>
  <c r="AS7"/>
  <c r="V104"/>
  <c r="U103"/>
  <c r="V87"/>
  <c r="U86"/>
  <c r="V81"/>
  <c r="U80"/>
  <c r="AR104"/>
  <c r="AR103" s="1"/>
  <c r="AQ103"/>
  <c r="AT96"/>
  <c r="AR87"/>
  <c r="AR86" s="1"/>
  <c r="AQ86"/>
  <c r="AR81"/>
  <c r="AR80" s="1"/>
  <c r="AQ80"/>
  <c r="V51"/>
  <c r="U50"/>
  <c r="V41"/>
  <c r="U40"/>
  <c r="V23"/>
  <c r="U22"/>
  <c r="AR60"/>
  <c r="AR59" s="1"/>
  <c r="AQ59"/>
  <c r="AR51"/>
  <c r="AR50" s="1"/>
  <c r="AQ50"/>
  <c r="AR27"/>
  <c r="AR26" s="1"/>
  <c r="AQ26"/>
  <c r="AR23"/>
  <c r="AR22" s="1"/>
  <c r="AQ22"/>
  <c r="AR14"/>
  <c r="AR13" s="1"/>
  <c r="AQ13"/>
  <c r="AR74"/>
  <c r="AR73" s="1"/>
  <c r="AQ73"/>
  <c r="U107"/>
  <c r="V108"/>
  <c r="U98"/>
  <c r="V99"/>
  <c r="U43"/>
  <c r="V44"/>
  <c r="AQ107"/>
  <c r="AR108"/>
  <c r="AR107" s="1"/>
  <c r="AQ91"/>
  <c r="AR92"/>
  <c r="AR91" s="1"/>
  <c r="AQ83"/>
  <c r="AR84"/>
  <c r="AR83" s="1"/>
  <c r="U17"/>
  <c r="V18"/>
  <c r="AQ69"/>
  <c r="AR70"/>
  <c r="AR69" s="1"/>
  <c r="AQ63"/>
  <c r="AR64"/>
  <c r="AR63" s="1"/>
  <c r="AQ54"/>
  <c r="AR55"/>
  <c r="AR54" s="1"/>
  <c r="AP95"/>
  <c r="T8"/>
  <c r="AP8"/>
  <c r="AO7"/>
  <c r="AO160" s="1"/>
  <c r="U110"/>
  <c r="V111"/>
  <c r="U91"/>
  <c r="V92"/>
  <c r="U83"/>
  <c r="V84"/>
  <c r="U69"/>
  <c r="V70"/>
  <c r="U63"/>
  <c r="V64"/>
  <c r="U54"/>
  <c r="V55"/>
  <c r="U32"/>
  <c r="V33"/>
  <c r="AQ110"/>
  <c r="AR111"/>
  <c r="AR110" s="1"/>
  <c r="AQ98"/>
  <c r="AQ95" s="1"/>
  <c r="AR99"/>
  <c r="AR98" s="1"/>
  <c r="AR95" s="1"/>
  <c r="U24"/>
  <c r="V25"/>
  <c r="U9"/>
  <c r="V10"/>
  <c r="AQ43"/>
  <c r="AR44"/>
  <c r="AR43" s="1"/>
  <c r="AQ32"/>
  <c r="AR33"/>
  <c r="AR32" s="1"/>
  <c r="AQ24"/>
  <c r="AR25"/>
  <c r="AR24" s="1"/>
  <c r="AQ17"/>
  <c r="AR18"/>
  <c r="AR17" s="1"/>
  <c r="AQ9"/>
  <c r="AR10"/>
  <c r="AR9" s="1"/>
  <c r="V74"/>
  <c r="U73"/>
  <c r="V120"/>
  <c r="U119"/>
  <c r="U114" s="1"/>
  <c r="V60"/>
  <c r="U59"/>
  <c r="AR120"/>
  <c r="AR119" s="1"/>
  <c r="AR114" s="1"/>
  <c r="AQ119"/>
  <c r="AQ114" s="1"/>
  <c r="AT115"/>
  <c r="AR41"/>
  <c r="AR40" s="1"/>
  <c r="AQ40"/>
  <c r="V27"/>
  <c r="U26"/>
  <c r="V14"/>
  <c r="U13"/>
  <c r="T49"/>
  <c r="AP49"/>
  <c r="T95"/>
  <c r="V13" l="1"/>
  <c r="W14"/>
  <c r="V26"/>
  <c r="W27"/>
  <c r="V59"/>
  <c r="W60"/>
  <c r="V119"/>
  <c r="V114" s="1"/>
  <c r="W120"/>
  <c r="W74"/>
  <c r="V73"/>
  <c r="V22"/>
  <c r="W23"/>
  <c r="V40"/>
  <c r="W41"/>
  <c r="V50"/>
  <c r="W51"/>
  <c r="V80"/>
  <c r="W81"/>
  <c r="V86"/>
  <c r="W87"/>
  <c r="V103"/>
  <c r="W104"/>
  <c r="AQ8"/>
  <c r="U8"/>
  <c r="AP7"/>
  <c r="AP160" s="1"/>
  <c r="U95"/>
  <c r="AR49"/>
  <c r="W10"/>
  <c r="V9"/>
  <c r="W25"/>
  <c r="V24"/>
  <c r="W33"/>
  <c r="V32"/>
  <c r="W55"/>
  <c r="V54"/>
  <c r="W64"/>
  <c r="V63"/>
  <c r="W70"/>
  <c r="V69"/>
  <c r="W84"/>
  <c r="V83"/>
  <c r="W92"/>
  <c r="V91"/>
  <c r="W111"/>
  <c r="V110"/>
  <c r="W18"/>
  <c r="V17"/>
  <c r="W44"/>
  <c r="V43"/>
  <c r="W99"/>
  <c r="V98"/>
  <c r="W108"/>
  <c r="V107"/>
  <c r="AR8"/>
  <c r="T7"/>
  <c r="T160" s="1"/>
  <c r="AQ49"/>
  <c r="U49"/>
  <c r="AR7" l="1"/>
  <c r="AR160" s="1"/>
  <c r="AT74"/>
  <c r="W73"/>
  <c r="AT73" s="1"/>
  <c r="V95"/>
  <c r="V8"/>
  <c r="AQ7"/>
  <c r="AQ160" s="1"/>
  <c r="V49"/>
  <c r="W107"/>
  <c r="AT107" s="1"/>
  <c r="AT108"/>
  <c r="W98"/>
  <c r="AT99"/>
  <c r="W43"/>
  <c r="AT43" s="1"/>
  <c r="AT44"/>
  <c r="W17"/>
  <c r="AT17" s="1"/>
  <c r="AT18"/>
  <c r="W110"/>
  <c r="AT110" s="1"/>
  <c r="AT111"/>
  <c r="W91"/>
  <c r="AT91" s="1"/>
  <c r="AT92"/>
  <c r="W83"/>
  <c r="AT83" s="1"/>
  <c r="AT84"/>
  <c r="W69"/>
  <c r="AT69" s="1"/>
  <c r="AT70"/>
  <c r="W63"/>
  <c r="AT63" s="1"/>
  <c r="AT64"/>
  <c r="W54"/>
  <c r="AT54" s="1"/>
  <c r="AT55"/>
  <c r="W32"/>
  <c r="AT32" s="1"/>
  <c r="AT33"/>
  <c r="W24"/>
  <c r="AT24" s="1"/>
  <c r="AT25"/>
  <c r="W9"/>
  <c r="AT10"/>
  <c r="AT104"/>
  <c r="W103"/>
  <c r="AT103" s="1"/>
  <c r="AT87"/>
  <c r="W86"/>
  <c r="AT86" s="1"/>
  <c r="AT81"/>
  <c r="W80"/>
  <c r="AT80" s="1"/>
  <c r="AT51"/>
  <c r="W50"/>
  <c r="AT41"/>
  <c r="W40"/>
  <c r="AT40" s="1"/>
  <c r="AT23"/>
  <c r="W22"/>
  <c r="AT22" s="1"/>
  <c r="AT120"/>
  <c r="W119"/>
  <c r="AT60"/>
  <c r="W59"/>
  <c r="AT59" s="1"/>
  <c r="AT27"/>
  <c r="W26"/>
  <c r="AT26" s="1"/>
  <c r="AT14"/>
  <c r="W13"/>
  <c r="AT13" s="1"/>
  <c r="U7"/>
  <c r="U160" s="1"/>
  <c r="AT9" l="1"/>
  <c r="W8"/>
  <c r="AT98"/>
  <c r="W95"/>
  <c r="AT95" s="1"/>
  <c r="AT119"/>
  <c r="W114"/>
  <c r="AT114" s="1"/>
  <c r="AT50"/>
  <c r="W49"/>
  <c r="AT49" s="1"/>
  <c r="V7"/>
  <c r="V160" s="1"/>
  <c r="AT8" l="1"/>
  <c r="W7"/>
  <c r="W160" l="1"/>
  <c r="AT160" s="1"/>
  <c r="AT7"/>
  <c r="AT126" i="4" l="1"/>
  <c r="AM126"/>
  <c r="AI126"/>
  <c r="AE126"/>
  <c r="AA126"/>
  <c r="R126"/>
  <c r="N126"/>
  <c r="J126"/>
  <c r="F126"/>
  <c r="AS126" s="1"/>
  <c r="AT125"/>
  <c r="AM125"/>
  <c r="AI125"/>
  <c r="AE125"/>
  <c r="AA125"/>
  <c r="R125"/>
  <c r="N125"/>
  <c r="J125"/>
  <c r="F125"/>
  <c r="AS125" s="1"/>
  <c r="AS109"/>
  <c r="S109"/>
  <c r="T109" s="1"/>
  <c r="U109" s="1"/>
  <c r="V109" s="1"/>
  <c r="W109" s="1"/>
  <c r="AT109" s="1"/>
  <c r="AS97"/>
  <c r="S97"/>
  <c r="T97" s="1"/>
  <c r="U97" s="1"/>
  <c r="V97" s="1"/>
  <c r="W97" s="1"/>
  <c r="AT97" s="1"/>
  <c r="AS96"/>
  <c r="S96"/>
  <c r="T96" s="1"/>
  <c r="U96" s="1"/>
  <c r="V96" s="1"/>
  <c r="W96" s="1"/>
  <c r="AT96" s="1"/>
  <c r="AI105"/>
  <c r="AL91"/>
  <c r="AK91"/>
  <c r="AJ91"/>
  <c r="AH91"/>
  <c r="AG91"/>
  <c r="AF91"/>
  <c r="AD91"/>
  <c r="AC91"/>
  <c r="AB91"/>
  <c r="Z91"/>
  <c r="Y91"/>
  <c r="X91"/>
  <c r="Q91"/>
  <c r="P91"/>
  <c r="O91"/>
  <c r="M91"/>
  <c r="L91"/>
  <c r="K91"/>
  <c r="I91"/>
  <c r="H91"/>
  <c r="G91"/>
  <c r="E91"/>
  <c r="D91"/>
  <c r="C91"/>
  <c r="B91"/>
  <c r="AM92"/>
  <c r="AM91" s="1"/>
  <c r="AI92"/>
  <c r="AI91" s="1"/>
  <c r="AE92"/>
  <c r="AE91" s="1"/>
  <c r="AA92"/>
  <c r="AN92" s="1"/>
  <c r="AO92" s="1"/>
  <c r="AO91" s="1"/>
  <c r="R92"/>
  <c r="R91" s="1"/>
  <c r="N92"/>
  <c r="N91" s="1"/>
  <c r="J92"/>
  <c r="J91" s="1"/>
  <c r="F92"/>
  <c r="AS92" s="1"/>
  <c r="AL69"/>
  <c r="AK69"/>
  <c r="AJ69"/>
  <c r="AH69"/>
  <c r="AG69"/>
  <c r="AF69"/>
  <c r="AD69"/>
  <c r="AC69"/>
  <c r="AB69"/>
  <c r="Z69"/>
  <c r="Y69"/>
  <c r="X69"/>
  <c r="Q69"/>
  <c r="P69"/>
  <c r="O69"/>
  <c r="M69"/>
  <c r="L69"/>
  <c r="K69"/>
  <c r="I69"/>
  <c r="H69"/>
  <c r="G69"/>
  <c r="E69"/>
  <c r="D69"/>
  <c r="C69"/>
  <c r="B69"/>
  <c r="AM72"/>
  <c r="AI72"/>
  <c r="AE72"/>
  <c r="AA72"/>
  <c r="AN72" s="1"/>
  <c r="R72"/>
  <c r="N72"/>
  <c r="J72"/>
  <c r="F72"/>
  <c r="AS72" s="1"/>
  <c r="AM71"/>
  <c r="AI71"/>
  <c r="AE71"/>
  <c r="AA71"/>
  <c r="AN71" s="1"/>
  <c r="R71"/>
  <c r="N71"/>
  <c r="J71"/>
  <c r="F71"/>
  <c r="AS71" s="1"/>
  <c r="AM70"/>
  <c r="AM69" s="1"/>
  <c r="AI70"/>
  <c r="AI69" s="1"/>
  <c r="AE70"/>
  <c r="AE69" s="1"/>
  <c r="AA70"/>
  <c r="AN70" s="1"/>
  <c r="R70"/>
  <c r="R69" s="1"/>
  <c r="N70"/>
  <c r="N69" s="1"/>
  <c r="J70"/>
  <c r="J69" s="1"/>
  <c r="F70"/>
  <c r="AS70" s="1"/>
  <c r="AO70" l="1"/>
  <c r="AP70" s="1"/>
  <c r="AO71"/>
  <c r="AP71" s="1"/>
  <c r="AQ71" s="1"/>
  <c r="AR71" s="1"/>
  <c r="AO72"/>
  <c r="AP72" s="1"/>
  <c r="AQ72" s="1"/>
  <c r="AR72" s="1"/>
  <c r="AN91"/>
  <c r="AA91"/>
  <c r="AP92"/>
  <c r="F91"/>
  <c r="AS91" s="1"/>
  <c r="S92"/>
  <c r="AA69"/>
  <c r="AN69"/>
  <c r="F69"/>
  <c r="S70"/>
  <c r="S71"/>
  <c r="T71" s="1"/>
  <c r="U71" s="1"/>
  <c r="V71" s="1"/>
  <c r="W71" s="1"/>
  <c r="AT71" s="1"/>
  <c r="S72"/>
  <c r="T72" s="1"/>
  <c r="U72" s="1"/>
  <c r="V72" s="1"/>
  <c r="W72" s="1"/>
  <c r="AT72" l="1"/>
  <c r="AO69"/>
  <c r="AQ70"/>
  <c r="AP69"/>
  <c r="AQ92"/>
  <c r="AP91"/>
  <c r="T92"/>
  <c r="S91"/>
  <c r="T70"/>
  <c r="S69"/>
  <c r="AR70" l="1"/>
  <c r="AR69" s="1"/>
  <c r="AQ69"/>
  <c r="AR92"/>
  <c r="AR91" s="1"/>
  <c r="AQ91"/>
  <c r="U92"/>
  <c r="T91"/>
  <c r="U70"/>
  <c r="T69"/>
  <c r="AM34"/>
  <c r="AI34"/>
  <c r="AE34"/>
  <c r="AA34"/>
  <c r="AN34" s="1"/>
  <c r="R34"/>
  <c r="N34"/>
  <c r="J34"/>
  <c r="F34"/>
  <c r="AS34" s="1"/>
  <c r="AM35"/>
  <c r="AI35"/>
  <c r="AE35"/>
  <c r="AA35"/>
  <c r="AN35" s="1"/>
  <c r="R35"/>
  <c r="N35"/>
  <c r="J35"/>
  <c r="F35"/>
  <c r="AS35" s="1"/>
  <c r="AM36"/>
  <c r="AI36"/>
  <c r="AE36"/>
  <c r="AA36"/>
  <c r="AN36" s="1"/>
  <c r="AO36" s="1"/>
  <c r="AP36" s="1"/>
  <c r="R36"/>
  <c r="N36"/>
  <c r="J36"/>
  <c r="F36"/>
  <c r="AS36" s="1"/>
  <c r="AM37"/>
  <c r="AI37"/>
  <c r="AE37"/>
  <c r="AA37"/>
  <c r="AN37" s="1"/>
  <c r="AO37" s="1"/>
  <c r="AP37" s="1"/>
  <c r="R37"/>
  <c r="N37"/>
  <c r="J37"/>
  <c r="F37"/>
  <c r="AS37" s="1"/>
  <c r="AL24"/>
  <c r="AK24"/>
  <c r="AJ24"/>
  <c r="AH24"/>
  <c r="AG24"/>
  <c r="AF24"/>
  <c r="AD24"/>
  <c r="AC24"/>
  <c r="AB24"/>
  <c r="Z24"/>
  <c r="Y24"/>
  <c r="X24"/>
  <c r="Q24"/>
  <c r="P24"/>
  <c r="O24"/>
  <c r="M24"/>
  <c r="L24"/>
  <c r="K24"/>
  <c r="I24"/>
  <c r="H24"/>
  <c r="G24"/>
  <c r="E24"/>
  <c r="D24"/>
  <c r="C24"/>
  <c r="B24"/>
  <c r="AL22"/>
  <c r="AK22"/>
  <c r="AJ22"/>
  <c r="AH22"/>
  <c r="AG22"/>
  <c r="AF22"/>
  <c r="AD22"/>
  <c r="AC22"/>
  <c r="AB22"/>
  <c r="Z22"/>
  <c r="Y22"/>
  <c r="X22"/>
  <c r="Q22"/>
  <c r="P22"/>
  <c r="O22"/>
  <c r="M22"/>
  <c r="L22"/>
  <c r="K22"/>
  <c r="I22"/>
  <c r="H22"/>
  <c r="G22"/>
  <c r="E22"/>
  <c r="D22"/>
  <c r="C22"/>
  <c r="B22"/>
  <c r="AM25"/>
  <c r="AM24" s="1"/>
  <c r="AI25"/>
  <c r="AI24" s="1"/>
  <c r="AE25"/>
  <c r="AE24" s="1"/>
  <c r="AA25"/>
  <c r="AN25" s="1"/>
  <c r="AN24" s="1"/>
  <c r="R25"/>
  <c r="R24" s="1"/>
  <c r="N25"/>
  <c r="N24" s="1"/>
  <c r="J25"/>
  <c r="J24" s="1"/>
  <c r="F25"/>
  <c r="AS25" s="1"/>
  <c r="AM23"/>
  <c r="AM22" s="1"/>
  <c r="AI23"/>
  <c r="AI22" s="1"/>
  <c r="AE23"/>
  <c r="AE22" s="1"/>
  <c r="AA23"/>
  <c r="AN23" s="1"/>
  <c r="AO23" s="1"/>
  <c r="R23"/>
  <c r="R22" s="1"/>
  <c r="N23"/>
  <c r="N22" s="1"/>
  <c r="J23"/>
  <c r="J22" s="1"/>
  <c r="F23"/>
  <c r="AS23" s="1"/>
  <c r="J14"/>
  <c r="J15"/>
  <c r="J16"/>
  <c r="AO35" l="1"/>
  <c r="AP35" s="1"/>
  <c r="AQ35" s="1"/>
  <c r="AR35" s="1"/>
  <c r="AP23"/>
  <c r="AP22" s="1"/>
  <c r="AO34"/>
  <c r="AP34" s="1"/>
  <c r="AQ37"/>
  <c r="AR37" s="1"/>
  <c r="AQ36"/>
  <c r="AR36" s="1"/>
  <c r="AQ34"/>
  <c r="AR34" s="1"/>
  <c r="AQ23"/>
  <c r="AR23" s="1"/>
  <c r="AR22" s="1"/>
  <c r="V92"/>
  <c r="U91"/>
  <c r="V70"/>
  <c r="U69"/>
  <c r="S34"/>
  <c r="T34" s="1"/>
  <c r="U34" s="1"/>
  <c r="V34" s="1"/>
  <c r="W34" s="1"/>
  <c r="AT34" s="1"/>
  <c r="S35"/>
  <c r="T35" s="1"/>
  <c r="U35" s="1"/>
  <c r="V35" s="1"/>
  <c r="W35" s="1"/>
  <c r="S36"/>
  <c r="T36" s="1"/>
  <c r="U36" s="1"/>
  <c r="V36" s="1"/>
  <c r="W36" s="1"/>
  <c r="AT36" s="1"/>
  <c r="S37"/>
  <c r="T37" s="1"/>
  <c r="U37" s="1"/>
  <c r="V37" s="1"/>
  <c r="W37" s="1"/>
  <c r="AT37" s="1"/>
  <c r="AA22"/>
  <c r="AO22"/>
  <c r="F24"/>
  <c r="AS24" s="1"/>
  <c r="AO25"/>
  <c r="F22"/>
  <c r="AN22"/>
  <c r="AA24"/>
  <c r="S25"/>
  <c r="S23"/>
  <c r="AT35" l="1"/>
  <c r="AQ22"/>
  <c r="W92"/>
  <c r="V91"/>
  <c r="W70"/>
  <c r="V69"/>
  <c r="T23"/>
  <c r="S22"/>
  <c r="AP25"/>
  <c r="AO24"/>
  <c r="T25"/>
  <c r="S24"/>
  <c r="AT92" l="1"/>
  <c r="W91"/>
  <c r="AT91" s="1"/>
  <c r="AT70"/>
  <c r="W69"/>
  <c r="U25"/>
  <c r="T24"/>
  <c r="AQ25"/>
  <c r="AP24"/>
  <c r="U23"/>
  <c r="T22"/>
  <c r="V23" l="1"/>
  <c r="U22"/>
  <c r="AR25"/>
  <c r="AR24" s="1"/>
  <c r="AQ24"/>
  <c r="V25"/>
  <c r="U24"/>
  <c r="W23" l="1"/>
  <c r="V22"/>
  <c r="W25"/>
  <c r="V24"/>
  <c r="AT25" l="1"/>
  <c r="W24"/>
  <c r="AT24" s="1"/>
  <c r="AT23"/>
  <c r="W22"/>
  <c r="AS47" l="1"/>
  <c r="S47"/>
  <c r="T47" s="1"/>
  <c r="U47" s="1"/>
  <c r="V47" s="1"/>
  <c r="W47" s="1"/>
  <c r="AT47" s="1"/>
  <c r="AM46"/>
  <c r="AI46"/>
  <c r="AE46"/>
  <c r="AA46"/>
  <c r="AN46" s="1"/>
  <c r="R46"/>
  <c r="N46"/>
  <c r="J46"/>
  <c r="F46"/>
  <c r="AS46" s="1"/>
  <c r="AM45"/>
  <c r="AI45"/>
  <c r="AE45"/>
  <c r="AA45"/>
  <c r="AN45" s="1"/>
  <c r="R45"/>
  <c r="N45"/>
  <c r="J45"/>
  <c r="F45"/>
  <c r="AS45" s="1"/>
  <c r="AM44"/>
  <c r="AI44"/>
  <c r="AI43" s="1"/>
  <c r="AE44"/>
  <c r="AE43" s="1"/>
  <c r="AA44"/>
  <c r="AN44" s="1"/>
  <c r="R44"/>
  <c r="R43" s="1"/>
  <c r="N44"/>
  <c r="N43" s="1"/>
  <c r="J44"/>
  <c r="J43" s="1"/>
  <c r="F44"/>
  <c r="AS44" s="1"/>
  <c r="AM43"/>
  <c r="AL43"/>
  <c r="AK43"/>
  <c r="AJ43"/>
  <c r="AH43"/>
  <c r="AG43"/>
  <c r="AF43"/>
  <c r="AD43"/>
  <c r="AC43"/>
  <c r="AB43"/>
  <c r="Z43"/>
  <c r="Y43"/>
  <c r="X43"/>
  <c r="Q43"/>
  <c r="P43"/>
  <c r="O43"/>
  <c r="M43"/>
  <c r="L43"/>
  <c r="K43"/>
  <c r="I43"/>
  <c r="H43"/>
  <c r="G43"/>
  <c r="E43"/>
  <c r="D43"/>
  <c r="C43"/>
  <c r="B43"/>
  <c r="AM42"/>
  <c r="AI42"/>
  <c r="AE42"/>
  <c r="AA42"/>
  <c r="AN42" s="1"/>
  <c r="R42"/>
  <c r="N42"/>
  <c r="J42"/>
  <c r="F42"/>
  <c r="AS42" s="1"/>
  <c r="AM41"/>
  <c r="AI41"/>
  <c r="AI40" s="1"/>
  <c r="AE41"/>
  <c r="AE40" s="1"/>
  <c r="AA41"/>
  <c r="AN41" s="1"/>
  <c r="R41"/>
  <c r="R40" s="1"/>
  <c r="N41"/>
  <c r="N40" s="1"/>
  <c r="J41"/>
  <c r="J40" s="1"/>
  <c r="F41"/>
  <c r="AS41" s="1"/>
  <c r="AM40"/>
  <c r="AL40"/>
  <c r="AK40"/>
  <c r="AJ40"/>
  <c r="AH40"/>
  <c r="AG40"/>
  <c r="AF40"/>
  <c r="AD40"/>
  <c r="AC40"/>
  <c r="AB40"/>
  <c r="Z40"/>
  <c r="Y40"/>
  <c r="X40"/>
  <c r="Q40"/>
  <c r="P40"/>
  <c r="O40"/>
  <c r="M40"/>
  <c r="L40"/>
  <c r="K40"/>
  <c r="I40"/>
  <c r="H40"/>
  <c r="G40"/>
  <c r="E40"/>
  <c r="D40"/>
  <c r="C40"/>
  <c r="B40"/>
  <c r="AM39"/>
  <c r="AI39"/>
  <c r="AE39"/>
  <c r="AA39"/>
  <c r="AN39" s="1"/>
  <c r="R39"/>
  <c r="N39"/>
  <c r="J39"/>
  <c r="F39"/>
  <c r="AS39" s="1"/>
  <c r="AM38"/>
  <c r="AI38"/>
  <c r="AE38"/>
  <c r="AA38"/>
  <c r="AN38" s="1"/>
  <c r="R38"/>
  <c r="N38"/>
  <c r="J38"/>
  <c r="F38"/>
  <c r="AS38" s="1"/>
  <c r="AM33"/>
  <c r="AI33"/>
  <c r="AI32" s="1"/>
  <c r="AE33"/>
  <c r="AE32" s="1"/>
  <c r="AA33"/>
  <c r="AN33" s="1"/>
  <c r="R33"/>
  <c r="R32" s="1"/>
  <c r="N33"/>
  <c r="N32" s="1"/>
  <c r="J33"/>
  <c r="J32" s="1"/>
  <c r="F33"/>
  <c r="AS33" s="1"/>
  <c r="AM32"/>
  <c r="AL32"/>
  <c r="AK32"/>
  <c r="AJ32"/>
  <c r="AH32"/>
  <c r="AG32"/>
  <c r="AF32"/>
  <c r="AD32"/>
  <c r="AC32"/>
  <c r="AB32"/>
  <c r="Z32"/>
  <c r="Y32"/>
  <c r="X32"/>
  <c r="Q32"/>
  <c r="P32"/>
  <c r="O32"/>
  <c r="M32"/>
  <c r="L32"/>
  <c r="K32"/>
  <c r="I32"/>
  <c r="H32"/>
  <c r="G32"/>
  <c r="E32"/>
  <c r="D32"/>
  <c r="C32"/>
  <c r="B32"/>
  <c r="AM31"/>
  <c r="AI31"/>
  <c r="AE31"/>
  <c r="AA31"/>
  <c r="AN31" s="1"/>
  <c r="R31"/>
  <c r="N31"/>
  <c r="J31"/>
  <c r="F31"/>
  <c r="AS31" s="1"/>
  <c r="AM30"/>
  <c r="AI30"/>
  <c r="AE30"/>
  <c r="AA30"/>
  <c r="AN30" s="1"/>
  <c r="R30"/>
  <c r="N30"/>
  <c r="J30"/>
  <c r="F30"/>
  <c r="AS30" s="1"/>
  <c r="AM29"/>
  <c r="AI29"/>
  <c r="AE29"/>
  <c r="AA29"/>
  <c r="AN29" s="1"/>
  <c r="R29"/>
  <c r="N29"/>
  <c r="J29"/>
  <c r="F29"/>
  <c r="AS29" s="1"/>
  <c r="AM28"/>
  <c r="AI28"/>
  <c r="AE28"/>
  <c r="AA28"/>
  <c r="AN28" s="1"/>
  <c r="R28"/>
  <c r="N28"/>
  <c r="J28"/>
  <c r="F28"/>
  <c r="AS28" s="1"/>
  <c r="AM27"/>
  <c r="AI27"/>
  <c r="AI26" s="1"/>
  <c r="AE27"/>
  <c r="AE26" s="1"/>
  <c r="AA27"/>
  <c r="AN27" s="1"/>
  <c r="R27"/>
  <c r="R26" s="1"/>
  <c r="N27"/>
  <c r="N26" s="1"/>
  <c r="J27"/>
  <c r="J26" s="1"/>
  <c r="F27"/>
  <c r="AS27" s="1"/>
  <c r="AM26"/>
  <c r="AL26"/>
  <c r="AK26"/>
  <c r="AJ26"/>
  <c r="AH26"/>
  <c r="AG26"/>
  <c r="AF26"/>
  <c r="AD26"/>
  <c r="AC26"/>
  <c r="AB26"/>
  <c r="Z26"/>
  <c r="Y26"/>
  <c r="X26"/>
  <c r="Q26"/>
  <c r="P26"/>
  <c r="O26"/>
  <c r="M26"/>
  <c r="L26"/>
  <c r="K26"/>
  <c r="I26"/>
  <c r="H26"/>
  <c r="G26"/>
  <c r="E26"/>
  <c r="D26"/>
  <c r="C26"/>
  <c r="B26"/>
  <c r="AS22"/>
  <c r="AT22"/>
  <c r="AM20"/>
  <c r="AI20"/>
  <c r="AE20"/>
  <c r="AA20"/>
  <c r="AN20" s="1"/>
  <c r="R20"/>
  <c r="N20"/>
  <c r="J20"/>
  <c r="F20"/>
  <c r="AS20" s="1"/>
  <c r="AM19"/>
  <c r="AI19"/>
  <c r="AE19"/>
  <c r="AA19"/>
  <c r="AN19" s="1"/>
  <c r="R19"/>
  <c r="N19"/>
  <c r="J19"/>
  <c r="F19"/>
  <c r="AS19" s="1"/>
  <c r="AM18"/>
  <c r="AI18"/>
  <c r="AI17" s="1"/>
  <c r="AE18"/>
  <c r="AE17" s="1"/>
  <c r="AA18"/>
  <c r="AA17" s="1"/>
  <c r="R18"/>
  <c r="R17" s="1"/>
  <c r="N18"/>
  <c r="N17" s="1"/>
  <c r="J18"/>
  <c r="J17" s="1"/>
  <c r="F18"/>
  <c r="AS18" s="1"/>
  <c r="AM17"/>
  <c r="AL17"/>
  <c r="AK17"/>
  <c r="AJ17"/>
  <c r="AH17"/>
  <c r="AG17"/>
  <c r="AF17"/>
  <c r="AD17"/>
  <c r="AC17"/>
  <c r="AB17"/>
  <c r="Z17"/>
  <c r="Y17"/>
  <c r="X17"/>
  <c r="Q17"/>
  <c r="P17"/>
  <c r="O17"/>
  <c r="M17"/>
  <c r="L17"/>
  <c r="K17"/>
  <c r="I17"/>
  <c r="H17"/>
  <c r="G17"/>
  <c r="E17"/>
  <c r="D17"/>
  <c r="C17"/>
  <c r="B17"/>
  <c r="AM16"/>
  <c r="AI16"/>
  <c r="AE16"/>
  <c r="AA16"/>
  <c r="AN16" s="1"/>
  <c r="R16"/>
  <c r="N16"/>
  <c r="F16"/>
  <c r="S16" s="1"/>
  <c r="AM15"/>
  <c r="AI15"/>
  <c r="AE15"/>
  <c r="AA15"/>
  <c r="AN15" s="1"/>
  <c r="R15"/>
  <c r="N15"/>
  <c r="F15"/>
  <c r="S15" s="1"/>
  <c r="AM14"/>
  <c r="AI14"/>
  <c r="AE14"/>
  <c r="AA14"/>
  <c r="AN14" s="1"/>
  <c r="R14"/>
  <c r="N14"/>
  <c r="F14"/>
  <c r="AL13"/>
  <c r="AK13"/>
  <c r="AJ13"/>
  <c r="AH13"/>
  <c r="AG13"/>
  <c r="AF13"/>
  <c r="AD13"/>
  <c r="AC13"/>
  <c r="AB13"/>
  <c r="Z13"/>
  <c r="Y13"/>
  <c r="X13"/>
  <c r="Q13"/>
  <c r="P13"/>
  <c r="O13"/>
  <c r="M13"/>
  <c r="L13"/>
  <c r="K13"/>
  <c r="J13"/>
  <c r="I13"/>
  <c r="H13"/>
  <c r="G13"/>
  <c r="E13"/>
  <c r="D13"/>
  <c r="C13"/>
  <c r="B13"/>
  <c r="AM12"/>
  <c r="AI12"/>
  <c r="AE12"/>
  <c r="AA12"/>
  <c r="AN12" s="1"/>
  <c r="R12"/>
  <c r="N12"/>
  <c r="J12"/>
  <c r="F12"/>
  <c r="AS12" s="1"/>
  <c r="AM11"/>
  <c r="AI11"/>
  <c r="AE11"/>
  <c r="AA11"/>
  <c r="AN11" s="1"/>
  <c r="R11"/>
  <c r="N11"/>
  <c r="J11"/>
  <c r="F11"/>
  <c r="AS11" s="1"/>
  <c r="AM10"/>
  <c r="AI10"/>
  <c r="AI9" s="1"/>
  <c r="AE10"/>
  <c r="AE9" s="1"/>
  <c r="AA10"/>
  <c r="AN10" s="1"/>
  <c r="R10"/>
  <c r="R9" s="1"/>
  <c r="N10"/>
  <c r="N9" s="1"/>
  <c r="J10"/>
  <c r="J9" s="1"/>
  <c r="F10"/>
  <c r="AS10" s="1"/>
  <c r="AM9"/>
  <c r="AL9"/>
  <c r="AK9"/>
  <c r="AJ9"/>
  <c r="AH9"/>
  <c r="AG9"/>
  <c r="AF9"/>
  <c r="AD9"/>
  <c r="AC9"/>
  <c r="AB9"/>
  <c r="Z9"/>
  <c r="Y9"/>
  <c r="X9"/>
  <c r="Q9"/>
  <c r="P9"/>
  <c r="O9"/>
  <c r="M9"/>
  <c r="L9"/>
  <c r="K9"/>
  <c r="I9"/>
  <c r="H9"/>
  <c r="G9"/>
  <c r="E9"/>
  <c r="D9"/>
  <c r="C9"/>
  <c r="B9"/>
  <c r="AH98"/>
  <c r="AH103"/>
  <c r="AH107"/>
  <c r="AH110"/>
  <c r="AH119"/>
  <c r="AG98"/>
  <c r="AG103"/>
  <c r="AG107"/>
  <c r="AG110"/>
  <c r="AG119"/>
  <c r="AF98"/>
  <c r="AF103"/>
  <c r="AF107"/>
  <c r="AF110"/>
  <c r="AF119"/>
  <c r="AH143"/>
  <c r="AG143"/>
  <c r="AF143"/>
  <c r="AE120"/>
  <c r="AE119" s="1"/>
  <c r="AB80"/>
  <c r="AC80"/>
  <c r="AD80"/>
  <c r="AT140"/>
  <c r="AT138"/>
  <c r="AT137"/>
  <c r="AT136"/>
  <c r="AT135"/>
  <c r="AT133"/>
  <c r="AT132"/>
  <c r="AT131"/>
  <c r="AT130"/>
  <c r="AT124"/>
  <c r="AT123"/>
  <c r="AT122"/>
  <c r="AT121"/>
  <c r="AT118"/>
  <c r="AT117"/>
  <c r="AT116"/>
  <c r="AS115"/>
  <c r="AS102"/>
  <c r="AS101"/>
  <c r="AT69"/>
  <c r="AS69"/>
  <c r="AS68"/>
  <c r="AA120"/>
  <c r="AA119" s="1"/>
  <c r="AA111"/>
  <c r="AA108"/>
  <c r="AA107" s="1"/>
  <c r="AA106"/>
  <c r="AA105"/>
  <c r="AA104"/>
  <c r="AA100"/>
  <c r="AA99"/>
  <c r="AA90"/>
  <c r="AA89"/>
  <c r="AN89" s="1"/>
  <c r="AA88"/>
  <c r="AA87"/>
  <c r="AA85"/>
  <c r="AA84"/>
  <c r="AA82"/>
  <c r="AA81"/>
  <c r="AA79"/>
  <c r="AN79" s="1"/>
  <c r="AA78"/>
  <c r="AN78" s="1"/>
  <c r="AA77"/>
  <c r="AN77" s="1"/>
  <c r="AA76"/>
  <c r="AN76" s="1"/>
  <c r="AA75"/>
  <c r="AN75" s="1"/>
  <c r="AA74"/>
  <c r="AN74" s="1"/>
  <c r="AA67"/>
  <c r="AN67" s="1"/>
  <c r="AA66"/>
  <c r="AA65"/>
  <c r="AN65" s="1"/>
  <c r="AA64"/>
  <c r="AN64" s="1"/>
  <c r="AA62"/>
  <c r="AN62" s="1"/>
  <c r="AA61"/>
  <c r="AN61" s="1"/>
  <c r="AA60"/>
  <c r="AN60" s="1"/>
  <c r="AA58"/>
  <c r="AN58" s="1"/>
  <c r="AA57"/>
  <c r="AN57" s="1"/>
  <c r="AA56"/>
  <c r="AN56" s="1"/>
  <c r="AA55"/>
  <c r="AN55" s="1"/>
  <c r="AA53"/>
  <c r="AA52"/>
  <c r="AN52" s="1"/>
  <c r="AN53"/>
  <c r="AN66"/>
  <c r="AE77"/>
  <c r="AE79"/>
  <c r="AN81"/>
  <c r="AN82"/>
  <c r="AN84"/>
  <c r="AN85"/>
  <c r="AN87"/>
  <c r="AN88"/>
  <c r="AI88"/>
  <c r="AN90"/>
  <c r="AN99"/>
  <c r="AN100"/>
  <c r="AN104"/>
  <c r="AN105"/>
  <c r="AN106"/>
  <c r="AN108"/>
  <c r="AN107" s="1"/>
  <c r="AN111"/>
  <c r="AN110" s="1"/>
  <c r="AN120"/>
  <c r="AN119" s="1"/>
  <c r="AA98"/>
  <c r="AA110"/>
  <c r="Z54"/>
  <c r="AT159"/>
  <c r="AS159"/>
  <c r="AT158"/>
  <c r="AS158"/>
  <c r="AT157"/>
  <c r="AS157"/>
  <c r="B129"/>
  <c r="J131"/>
  <c r="AM131"/>
  <c r="AI131"/>
  <c r="AE131"/>
  <c r="AA131"/>
  <c r="R131"/>
  <c r="N131"/>
  <c r="F131"/>
  <c r="AS131" s="1"/>
  <c r="J130"/>
  <c r="AM130"/>
  <c r="AI130"/>
  <c r="AE130"/>
  <c r="AA130"/>
  <c r="R130"/>
  <c r="N130"/>
  <c r="F130"/>
  <c r="AI116"/>
  <c r="AI117"/>
  <c r="AI118"/>
  <c r="AI120"/>
  <c r="AI119" s="1"/>
  <c r="AI121"/>
  <c r="AI122"/>
  <c r="AI123"/>
  <c r="AI124"/>
  <c r="J121"/>
  <c r="AM121"/>
  <c r="AE121"/>
  <c r="AA121"/>
  <c r="R121"/>
  <c r="N121"/>
  <c r="F121"/>
  <c r="AS121" s="1"/>
  <c r="AM116"/>
  <c r="AE116"/>
  <c r="AA116"/>
  <c r="R116"/>
  <c r="N116"/>
  <c r="J116"/>
  <c r="F116"/>
  <c r="AS116" s="1"/>
  <c r="AE99"/>
  <c r="AI99"/>
  <c r="AM99"/>
  <c r="AE100"/>
  <c r="AI100"/>
  <c r="AM100"/>
  <c r="AE104"/>
  <c r="AO104" s="1"/>
  <c r="AI104"/>
  <c r="AM104"/>
  <c r="AE105"/>
  <c r="AM105"/>
  <c r="AE106"/>
  <c r="AI106"/>
  <c r="AM106"/>
  <c r="AE108"/>
  <c r="AE107" s="1"/>
  <c r="AI108"/>
  <c r="AI107" s="1"/>
  <c r="AM108"/>
  <c r="AM107" s="1"/>
  <c r="AE111"/>
  <c r="AI111"/>
  <c r="AI110" s="1"/>
  <c r="AM111"/>
  <c r="AM110" s="1"/>
  <c r="AL98"/>
  <c r="AL103"/>
  <c r="AL107"/>
  <c r="AL110"/>
  <c r="AK98"/>
  <c r="AK103"/>
  <c r="AK107"/>
  <c r="AK110"/>
  <c r="AJ98"/>
  <c r="AJ103"/>
  <c r="AJ107"/>
  <c r="AJ110"/>
  <c r="AD98"/>
  <c r="AD103"/>
  <c r="AD107"/>
  <c r="AD110"/>
  <c r="AC98"/>
  <c r="AC103"/>
  <c r="AC107"/>
  <c r="AC110"/>
  <c r="AB98"/>
  <c r="AB103"/>
  <c r="AB107"/>
  <c r="AB110"/>
  <c r="Z98"/>
  <c r="Z103"/>
  <c r="Z107"/>
  <c r="Z110"/>
  <c r="Y98"/>
  <c r="Y103"/>
  <c r="Y107"/>
  <c r="Y110"/>
  <c r="X98"/>
  <c r="X103"/>
  <c r="X107"/>
  <c r="X110"/>
  <c r="J99"/>
  <c r="F99"/>
  <c r="AS99" s="1"/>
  <c r="N99"/>
  <c r="R99"/>
  <c r="J100"/>
  <c r="F100"/>
  <c r="N100"/>
  <c r="R100"/>
  <c r="J104"/>
  <c r="F104"/>
  <c r="AS104" s="1"/>
  <c r="N104"/>
  <c r="R104"/>
  <c r="J105"/>
  <c r="F105"/>
  <c r="N105"/>
  <c r="R105"/>
  <c r="J106"/>
  <c r="F106"/>
  <c r="N106"/>
  <c r="R106"/>
  <c r="J108"/>
  <c r="J107" s="1"/>
  <c r="F108"/>
  <c r="N108"/>
  <c r="N107" s="1"/>
  <c r="R108"/>
  <c r="R107" s="1"/>
  <c r="J111"/>
  <c r="J110" s="1"/>
  <c r="F111"/>
  <c r="F110" s="1"/>
  <c r="N111"/>
  <c r="N110" s="1"/>
  <c r="R111"/>
  <c r="R110" s="1"/>
  <c r="S101"/>
  <c r="T101" s="1"/>
  <c r="U101" s="1"/>
  <c r="V101" s="1"/>
  <c r="W101" s="1"/>
  <c r="AT101" s="1"/>
  <c r="S102"/>
  <c r="T102" s="1"/>
  <c r="U102" s="1"/>
  <c r="V102" s="1"/>
  <c r="W102" s="1"/>
  <c r="AT102" s="1"/>
  <c r="Q107"/>
  <c r="Q110"/>
  <c r="Q98"/>
  <c r="Q103"/>
  <c r="P98"/>
  <c r="P103"/>
  <c r="P107"/>
  <c r="P110"/>
  <c r="O98"/>
  <c r="O103"/>
  <c r="O107"/>
  <c r="O110"/>
  <c r="N98"/>
  <c r="M98"/>
  <c r="M103"/>
  <c r="M107"/>
  <c r="M110"/>
  <c r="L98"/>
  <c r="L103"/>
  <c r="L107"/>
  <c r="L110"/>
  <c r="K98"/>
  <c r="K103"/>
  <c r="K107"/>
  <c r="K110"/>
  <c r="I98"/>
  <c r="I103"/>
  <c r="I107"/>
  <c r="I110"/>
  <c r="H98"/>
  <c r="H103"/>
  <c r="H107"/>
  <c r="H110"/>
  <c r="G98"/>
  <c r="G103"/>
  <c r="G107"/>
  <c r="G110"/>
  <c r="F107"/>
  <c r="E98"/>
  <c r="E103"/>
  <c r="E107"/>
  <c r="E110"/>
  <c r="D98"/>
  <c r="D103"/>
  <c r="D107"/>
  <c r="D110"/>
  <c r="C98"/>
  <c r="C103"/>
  <c r="C107"/>
  <c r="C110"/>
  <c r="B98"/>
  <c r="B103"/>
  <c r="B107"/>
  <c r="B110"/>
  <c r="N66"/>
  <c r="F58"/>
  <c r="F57"/>
  <c r="F56"/>
  <c r="AE84"/>
  <c r="AI84"/>
  <c r="AM84"/>
  <c r="AE85"/>
  <c r="AI85"/>
  <c r="AM85"/>
  <c r="AL83"/>
  <c r="AK83"/>
  <c r="AJ83"/>
  <c r="AH83"/>
  <c r="AG83"/>
  <c r="AF83"/>
  <c r="AD83"/>
  <c r="AC83"/>
  <c r="AB83"/>
  <c r="Z83"/>
  <c r="Y83"/>
  <c r="X83"/>
  <c r="F84"/>
  <c r="J84"/>
  <c r="N84"/>
  <c r="R84"/>
  <c r="F85"/>
  <c r="J85"/>
  <c r="J83" s="1"/>
  <c r="N85"/>
  <c r="R85"/>
  <c r="Q83"/>
  <c r="P83"/>
  <c r="O83"/>
  <c r="M83"/>
  <c r="L83"/>
  <c r="K83"/>
  <c r="I83"/>
  <c r="H83"/>
  <c r="G83"/>
  <c r="E83"/>
  <c r="D83"/>
  <c r="C83"/>
  <c r="B83"/>
  <c r="F82"/>
  <c r="J82"/>
  <c r="N82"/>
  <c r="R82"/>
  <c r="AE82"/>
  <c r="AI82"/>
  <c r="AM82"/>
  <c r="F75"/>
  <c r="J75"/>
  <c r="N75"/>
  <c r="R75"/>
  <c r="AE75"/>
  <c r="AI75"/>
  <c r="AM75"/>
  <c r="F76"/>
  <c r="J76"/>
  <c r="N76"/>
  <c r="R76"/>
  <c r="AE76"/>
  <c r="AI76"/>
  <c r="AM76"/>
  <c r="F64"/>
  <c r="J64"/>
  <c r="N64"/>
  <c r="R64"/>
  <c r="F65"/>
  <c r="AS65" s="1"/>
  <c r="J65"/>
  <c r="N65"/>
  <c r="R65"/>
  <c r="F66"/>
  <c r="AS66" s="1"/>
  <c r="J66"/>
  <c r="R66"/>
  <c r="F67"/>
  <c r="J67"/>
  <c r="N67"/>
  <c r="R67"/>
  <c r="AE64"/>
  <c r="AI64"/>
  <c r="AI67"/>
  <c r="AM64"/>
  <c r="AE65"/>
  <c r="AI65"/>
  <c r="AM65"/>
  <c r="AE66"/>
  <c r="AI66"/>
  <c r="AM66"/>
  <c r="AE67"/>
  <c r="AM67"/>
  <c r="AL63"/>
  <c r="AK63"/>
  <c r="AJ63"/>
  <c r="AH63"/>
  <c r="AG63"/>
  <c r="AF63"/>
  <c r="AD63"/>
  <c r="AC63"/>
  <c r="AB63"/>
  <c r="Z63"/>
  <c r="Y63"/>
  <c r="X63"/>
  <c r="Q63"/>
  <c r="P63"/>
  <c r="O63"/>
  <c r="M63"/>
  <c r="L63"/>
  <c r="K63"/>
  <c r="I63"/>
  <c r="H63"/>
  <c r="G63"/>
  <c r="E63"/>
  <c r="D63"/>
  <c r="C63"/>
  <c r="B63"/>
  <c r="F61"/>
  <c r="J61"/>
  <c r="N61"/>
  <c r="R61"/>
  <c r="AE61"/>
  <c r="AI61"/>
  <c r="AM61"/>
  <c r="S56"/>
  <c r="J56"/>
  <c r="N56"/>
  <c r="R56"/>
  <c r="AE56"/>
  <c r="AI56"/>
  <c r="AM56"/>
  <c r="S57"/>
  <c r="J57"/>
  <c r="N57"/>
  <c r="R57"/>
  <c r="AE57"/>
  <c r="AI57"/>
  <c r="AM57"/>
  <c r="S58"/>
  <c r="J58"/>
  <c r="N58"/>
  <c r="R58"/>
  <c r="AE58"/>
  <c r="AI58"/>
  <c r="AM58"/>
  <c r="G73"/>
  <c r="H73"/>
  <c r="I73"/>
  <c r="F51"/>
  <c r="S51" s="1"/>
  <c r="J51"/>
  <c r="N51"/>
  <c r="F52"/>
  <c r="J52"/>
  <c r="N52"/>
  <c r="F53"/>
  <c r="S53" s="1"/>
  <c r="J53"/>
  <c r="N53"/>
  <c r="J79"/>
  <c r="J78"/>
  <c r="J77"/>
  <c r="J74"/>
  <c r="AE81"/>
  <c r="AI81"/>
  <c r="AM81"/>
  <c r="AL80"/>
  <c r="AK80"/>
  <c r="AJ80"/>
  <c r="AH80"/>
  <c r="AG80"/>
  <c r="AF80"/>
  <c r="Z80"/>
  <c r="Y80"/>
  <c r="X80"/>
  <c r="F81"/>
  <c r="J81"/>
  <c r="N81"/>
  <c r="R81"/>
  <c r="Q80"/>
  <c r="P80"/>
  <c r="O80"/>
  <c r="M80"/>
  <c r="L80"/>
  <c r="K80"/>
  <c r="I80"/>
  <c r="H80"/>
  <c r="G80"/>
  <c r="E80"/>
  <c r="D80"/>
  <c r="C80"/>
  <c r="B80"/>
  <c r="F88"/>
  <c r="J88"/>
  <c r="N88"/>
  <c r="R88"/>
  <c r="AE88"/>
  <c r="AM88"/>
  <c r="F89"/>
  <c r="AS89" s="1"/>
  <c r="J89"/>
  <c r="N89"/>
  <c r="R89"/>
  <c r="AE89"/>
  <c r="AI89"/>
  <c r="AM89"/>
  <c r="F78"/>
  <c r="AS78" s="1"/>
  <c r="N78"/>
  <c r="R78"/>
  <c r="AE78"/>
  <c r="AI78"/>
  <c r="AM78"/>
  <c r="AE60"/>
  <c r="AI60"/>
  <c r="AM60"/>
  <c r="AE62"/>
  <c r="AI62"/>
  <c r="AM62"/>
  <c r="AL59"/>
  <c r="AK59"/>
  <c r="AJ59"/>
  <c r="AH59"/>
  <c r="AG59"/>
  <c r="AF59"/>
  <c r="AD59"/>
  <c r="AC59"/>
  <c r="AB59"/>
  <c r="Z59"/>
  <c r="Y59"/>
  <c r="X59"/>
  <c r="F60"/>
  <c r="AS60" s="1"/>
  <c r="J60"/>
  <c r="N60"/>
  <c r="R60"/>
  <c r="F62"/>
  <c r="J62"/>
  <c r="N62"/>
  <c r="R62"/>
  <c r="Q59"/>
  <c r="P59"/>
  <c r="O59"/>
  <c r="M59"/>
  <c r="L59"/>
  <c r="K59"/>
  <c r="I59"/>
  <c r="H59"/>
  <c r="G59"/>
  <c r="E59"/>
  <c r="D59"/>
  <c r="C59"/>
  <c r="B59"/>
  <c r="AI51"/>
  <c r="AA51"/>
  <c r="AN51" s="1"/>
  <c r="AE51"/>
  <c r="AM51"/>
  <c r="AI52"/>
  <c r="AE52"/>
  <c r="AM52"/>
  <c r="AI53"/>
  <c r="AE53"/>
  <c r="AM53"/>
  <c r="AL50"/>
  <c r="AK50"/>
  <c r="AJ50"/>
  <c r="AH50"/>
  <c r="AG50"/>
  <c r="AF50"/>
  <c r="AD50"/>
  <c r="AC50"/>
  <c r="AB50"/>
  <c r="Z50"/>
  <c r="Y50"/>
  <c r="X50"/>
  <c r="R51"/>
  <c r="S52"/>
  <c r="R52"/>
  <c r="R53"/>
  <c r="Q50"/>
  <c r="P50"/>
  <c r="O50"/>
  <c r="M50"/>
  <c r="L50"/>
  <c r="K50"/>
  <c r="I50"/>
  <c r="H50"/>
  <c r="G50"/>
  <c r="E50"/>
  <c r="D50"/>
  <c r="C50"/>
  <c r="B50"/>
  <c r="B54"/>
  <c r="C54"/>
  <c r="D54"/>
  <c r="E54"/>
  <c r="F55"/>
  <c r="G54"/>
  <c r="H54"/>
  <c r="I54"/>
  <c r="J55"/>
  <c r="K54"/>
  <c r="L54"/>
  <c r="M54"/>
  <c r="N55"/>
  <c r="O54"/>
  <c r="P54"/>
  <c r="Q54"/>
  <c r="R55"/>
  <c r="X54"/>
  <c r="Y54"/>
  <c r="AB54"/>
  <c r="AC54"/>
  <c r="AD54"/>
  <c r="AE55"/>
  <c r="AF54"/>
  <c r="AG54"/>
  <c r="AH54"/>
  <c r="AI55"/>
  <c r="AJ54"/>
  <c r="AK54"/>
  <c r="AL54"/>
  <c r="AM55"/>
  <c r="J87"/>
  <c r="J90"/>
  <c r="J117"/>
  <c r="J118"/>
  <c r="J120"/>
  <c r="J119" s="1"/>
  <c r="J122"/>
  <c r="J123"/>
  <c r="J124"/>
  <c r="J132"/>
  <c r="J133"/>
  <c r="J135"/>
  <c r="J136"/>
  <c r="J137"/>
  <c r="J138"/>
  <c r="J140"/>
  <c r="AE74"/>
  <c r="AE87"/>
  <c r="AE90"/>
  <c r="AE117"/>
  <c r="AE118"/>
  <c r="AE122"/>
  <c r="AE123"/>
  <c r="AE124"/>
  <c r="AE132"/>
  <c r="AE133"/>
  <c r="AE135"/>
  <c r="AE136"/>
  <c r="AE137"/>
  <c r="AE138"/>
  <c r="AE140"/>
  <c r="J143"/>
  <c r="F90"/>
  <c r="N90"/>
  <c r="R90"/>
  <c r="F87"/>
  <c r="AS87" s="1"/>
  <c r="N87"/>
  <c r="R87"/>
  <c r="AT145"/>
  <c r="AS145"/>
  <c r="AT150"/>
  <c r="AS150"/>
  <c r="R140"/>
  <c r="AM140"/>
  <c r="AI140"/>
  <c r="AA140"/>
  <c r="N140"/>
  <c r="F140"/>
  <c r="AS140" s="1"/>
  <c r="R138"/>
  <c r="AM138"/>
  <c r="AI138"/>
  <c r="AA138"/>
  <c r="N138"/>
  <c r="F138"/>
  <c r="AS138" s="1"/>
  <c r="R137"/>
  <c r="AM137"/>
  <c r="AI137"/>
  <c r="AA137"/>
  <c r="N137"/>
  <c r="F137"/>
  <c r="AS137" s="1"/>
  <c r="R136"/>
  <c r="AM136"/>
  <c r="AI136"/>
  <c r="AA136"/>
  <c r="N136"/>
  <c r="F136"/>
  <c r="AS136" s="1"/>
  <c r="R132"/>
  <c r="AM132"/>
  <c r="AI132"/>
  <c r="AA132"/>
  <c r="N132"/>
  <c r="F132"/>
  <c r="AS132" s="1"/>
  <c r="R123"/>
  <c r="AM123"/>
  <c r="AA123"/>
  <c r="N123"/>
  <c r="F123"/>
  <c r="AS123" s="1"/>
  <c r="AM120"/>
  <c r="AM119" s="1"/>
  <c r="AM117"/>
  <c r="AM118"/>
  <c r="AM122"/>
  <c r="AM124"/>
  <c r="AL119"/>
  <c r="AL114" s="1"/>
  <c r="AK119"/>
  <c r="AJ119"/>
  <c r="AJ114" s="1"/>
  <c r="AD119"/>
  <c r="AC119"/>
  <c r="AC114" s="1"/>
  <c r="AB119"/>
  <c r="AA117"/>
  <c r="AA118"/>
  <c r="AA122"/>
  <c r="AA124"/>
  <c r="Z119"/>
  <c r="Z114" s="1"/>
  <c r="Y119"/>
  <c r="X119"/>
  <c r="X114" s="1"/>
  <c r="S115"/>
  <c r="T115" s="1"/>
  <c r="U115" s="1"/>
  <c r="V115" s="1"/>
  <c r="W115" s="1"/>
  <c r="AT115" s="1"/>
  <c r="F120"/>
  <c r="F119" s="1"/>
  <c r="N120"/>
  <c r="N119" s="1"/>
  <c r="R120"/>
  <c r="R119" s="1"/>
  <c r="R117"/>
  <c r="R118"/>
  <c r="R122"/>
  <c r="R124"/>
  <c r="Q119"/>
  <c r="P119"/>
  <c r="P114" s="1"/>
  <c r="O119"/>
  <c r="N117"/>
  <c r="N118"/>
  <c r="N122"/>
  <c r="N124"/>
  <c r="M119"/>
  <c r="M114" s="1"/>
  <c r="L119"/>
  <c r="K119"/>
  <c r="K114" s="1"/>
  <c r="I119"/>
  <c r="H119"/>
  <c r="H114" s="1"/>
  <c r="G119"/>
  <c r="F117"/>
  <c r="AS117" s="1"/>
  <c r="F118"/>
  <c r="AS118" s="1"/>
  <c r="F122"/>
  <c r="AS122" s="1"/>
  <c r="F124"/>
  <c r="AS124" s="1"/>
  <c r="E119"/>
  <c r="E114" s="1"/>
  <c r="D119"/>
  <c r="C119"/>
  <c r="C114" s="1"/>
  <c r="B119"/>
  <c r="S68"/>
  <c r="T68" s="1"/>
  <c r="U68" s="1"/>
  <c r="V68" s="1"/>
  <c r="W68" s="1"/>
  <c r="AT68" s="1"/>
  <c r="AI74"/>
  <c r="AM74"/>
  <c r="AI77"/>
  <c r="AM77"/>
  <c r="AI79"/>
  <c r="AM79"/>
  <c r="AI87"/>
  <c r="AI90"/>
  <c r="AI133"/>
  <c r="AI135"/>
  <c r="AM87"/>
  <c r="AM90"/>
  <c r="AM133"/>
  <c r="AM135"/>
  <c r="AL73"/>
  <c r="AL86"/>
  <c r="AK73"/>
  <c r="AK86"/>
  <c r="AJ73"/>
  <c r="AJ86"/>
  <c r="AH73"/>
  <c r="AH86"/>
  <c r="AG73"/>
  <c r="AG86"/>
  <c r="AF73"/>
  <c r="AF86"/>
  <c r="AD73"/>
  <c r="AD86"/>
  <c r="AC73"/>
  <c r="AC86"/>
  <c r="AB73"/>
  <c r="AB86"/>
  <c r="AA133"/>
  <c r="AA135"/>
  <c r="Z73"/>
  <c r="Z86"/>
  <c r="Y73"/>
  <c r="Y86"/>
  <c r="X73"/>
  <c r="X86"/>
  <c r="F74"/>
  <c r="AS74" s="1"/>
  <c r="N74"/>
  <c r="R74"/>
  <c r="F77"/>
  <c r="AS77" s="1"/>
  <c r="N77"/>
  <c r="R77"/>
  <c r="F79"/>
  <c r="N79"/>
  <c r="R79"/>
  <c r="R133"/>
  <c r="R135"/>
  <c r="Q73"/>
  <c r="Q86"/>
  <c r="P73"/>
  <c r="P86"/>
  <c r="O73"/>
  <c r="O86"/>
  <c r="N133"/>
  <c r="N135"/>
  <c r="M73"/>
  <c r="M86"/>
  <c r="L73"/>
  <c r="L86"/>
  <c r="K73"/>
  <c r="K86"/>
  <c r="I86"/>
  <c r="H86"/>
  <c r="G86"/>
  <c r="F133"/>
  <c r="AS133" s="1"/>
  <c r="F135"/>
  <c r="AS135" s="1"/>
  <c r="E73"/>
  <c r="E86"/>
  <c r="D73"/>
  <c r="D86"/>
  <c r="C73"/>
  <c r="C86"/>
  <c r="B73"/>
  <c r="B86"/>
  <c r="R143"/>
  <c r="AM143"/>
  <c r="AS154"/>
  <c r="AS153"/>
  <c r="AS152"/>
  <c r="AS151"/>
  <c r="AS149"/>
  <c r="AS148"/>
  <c r="AS147"/>
  <c r="AS146"/>
  <c r="AS144"/>
  <c r="AL143"/>
  <c r="AK143"/>
  <c r="AJ143"/>
  <c r="AQ143"/>
  <c r="AR143"/>
  <c r="W143"/>
  <c r="AT143" s="1"/>
  <c r="AI143"/>
  <c r="N143"/>
  <c r="AT154"/>
  <c r="AT153"/>
  <c r="AT152"/>
  <c r="AT151"/>
  <c r="AT149"/>
  <c r="AT148"/>
  <c r="AT147"/>
  <c r="AT146"/>
  <c r="AT144"/>
  <c r="AP143"/>
  <c r="AE143"/>
  <c r="AD143"/>
  <c r="AC143"/>
  <c r="AB143"/>
  <c r="AA143"/>
  <c r="V143"/>
  <c r="U143"/>
  <c r="Q143"/>
  <c r="P143"/>
  <c r="O143"/>
  <c r="M143"/>
  <c r="L143"/>
  <c r="K143"/>
  <c r="I143"/>
  <c r="H143"/>
  <c r="G143"/>
  <c r="B143"/>
  <c r="C143"/>
  <c r="D143"/>
  <c r="E143"/>
  <c r="F143"/>
  <c r="AS143" s="1"/>
  <c r="S143"/>
  <c r="T143"/>
  <c r="X143"/>
  <c r="Y143"/>
  <c r="Z143"/>
  <c r="AN143"/>
  <c r="AO143"/>
  <c r="AD114"/>
  <c r="Z49"/>
  <c r="S60"/>
  <c r="S81"/>
  <c r="S111"/>
  <c r="S110" s="1"/>
  <c r="S108"/>
  <c r="S106"/>
  <c r="S105"/>
  <c r="AE63"/>
  <c r="AM50"/>
  <c r="AM103" l="1"/>
  <c r="AP104"/>
  <c r="AQ104" s="1"/>
  <c r="AB49"/>
  <c r="AA50"/>
  <c r="S89"/>
  <c r="AS119"/>
  <c r="AS90"/>
  <c r="AO90"/>
  <c r="AM54"/>
  <c r="AI54"/>
  <c r="AE54"/>
  <c r="AS55"/>
  <c r="AS62"/>
  <c r="AE80"/>
  <c r="AS52"/>
  <c r="J63"/>
  <c r="AS75"/>
  <c r="AS85"/>
  <c r="AS57"/>
  <c r="AA59"/>
  <c r="AB8"/>
  <c r="AJ8"/>
  <c r="J98"/>
  <c r="AJ95"/>
  <c r="AO55"/>
  <c r="AP55" s="1"/>
  <c r="AA83"/>
  <c r="N129"/>
  <c r="AA129"/>
  <c r="AI129"/>
  <c r="J129"/>
  <c r="F129"/>
  <c r="R129"/>
  <c r="AE129"/>
  <c r="AM129"/>
  <c r="S85"/>
  <c r="T85" s="1"/>
  <c r="U85" s="1"/>
  <c r="V85" s="1"/>
  <c r="T89"/>
  <c r="U89" s="1"/>
  <c r="V89" s="1"/>
  <c r="W89" s="1"/>
  <c r="S120"/>
  <c r="S119" s="1"/>
  <c r="AO120"/>
  <c r="AO119" s="1"/>
  <c r="AS79"/>
  <c r="AI73"/>
  <c r="AO88"/>
  <c r="AP88" s="1"/>
  <c r="AS88"/>
  <c r="R80"/>
  <c r="AS67"/>
  <c r="AO82"/>
  <c r="AS82"/>
  <c r="AO85"/>
  <c r="AS100"/>
  <c r="F17"/>
  <c r="AS17" s="1"/>
  <c r="AS130"/>
  <c r="AA80"/>
  <c r="AM13"/>
  <c r="N86"/>
  <c r="AE86"/>
  <c r="AI98"/>
  <c r="AM86"/>
  <c r="AF8"/>
  <c r="Y49"/>
  <c r="AD49"/>
  <c r="R86"/>
  <c r="T53"/>
  <c r="U53" s="1"/>
  <c r="T51"/>
  <c r="U51" s="1"/>
  <c r="AM98"/>
  <c r="AE98"/>
  <c r="AN80"/>
  <c r="AA86"/>
  <c r="L8"/>
  <c r="AK95"/>
  <c r="AH95"/>
  <c r="AL95"/>
  <c r="AH114"/>
  <c r="AB114"/>
  <c r="AC95"/>
  <c r="AD95"/>
  <c r="AM63"/>
  <c r="AK49"/>
  <c r="N54"/>
  <c r="AC49"/>
  <c r="J103"/>
  <c r="AB95"/>
  <c r="AO58"/>
  <c r="AP58" s="1"/>
  <c r="AQ58" s="1"/>
  <c r="AR58" s="1"/>
  <c r="F59"/>
  <c r="AS59" s="1"/>
  <c r="T108"/>
  <c r="T111"/>
  <c r="T81"/>
  <c r="U81" s="1"/>
  <c r="V81" s="1"/>
  <c r="S78"/>
  <c r="T78" s="1"/>
  <c r="U78" s="1"/>
  <c r="V78" s="1"/>
  <c r="W78" s="1"/>
  <c r="B114"/>
  <c r="D114"/>
  <c r="L114"/>
  <c r="Y114"/>
  <c r="T52"/>
  <c r="AJ49"/>
  <c r="AL49"/>
  <c r="AO53"/>
  <c r="AS81"/>
  <c r="AO81"/>
  <c r="N50"/>
  <c r="J50"/>
  <c r="AO61"/>
  <c r="AS61"/>
  <c r="AO66"/>
  <c r="AS64"/>
  <c r="J73"/>
  <c r="AS84"/>
  <c r="AE83"/>
  <c r="F103"/>
  <c r="AS106"/>
  <c r="AS105"/>
  <c r="S104"/>
  <c r="T104" s="1"/>
  <c r="U104" s="1"/>
  <c r="AO106"/>
  <c r="AO105"/>
  <c r="AO99"/>
  <c r="AA73"/>
  <c r="AA103"/>
  <c r="D8"/>
  <c r="G8"/>
  <c r="I8"/>
  <c r="P8"/>
  <c r="X8"/>
  <c r="Z8"/>
  <c r="AC8"/>
  <c r="AG8"/>
  <c r="AL8"/>
  <c r="AH8"/>
  <c r="N13"/>
  <c r="AN13"/>
  <c r="AI13"/>
  <c r="AD8"/>
  <c r="AA40"/>
  <c r="AO74"/>
  <c r="AP74" s="1"/>
  <c r="AQ74" s="1"/>
  <c r="AR74" s="1"/>
  <c r="AE50"/>
  <c r="AM114"/>
  <c r="F83"/>
  <c r="AS83" s="1"/>
  <c r="F80"/>
  <c r="AS80" s="1"/>
  <c r="AE114"/>
  <c r="S100"/>
  <c r="T105"/>
  <c r="T106"/>
  <c r="U106" s="1"/>
  <c r="V106" s="1"/>
  <c r="W106" s="1"/>
  <c r="S65"/>
  <c r="S88"/>
  <c r="T88" s="1"/>
  <c r="U88" s="1"/>
  <c r="T60"/>
  <c r="AS120"/>
  <c r="AO84"/>
  <c r="AO83" s="1"/>
  <c r="F86"/>
  <c r="AS86" s="1"/>
  <c r="G49"/>
  <c r="H49"/>
  <c r="I49"/>
  <c r="G114"/>
  <c r="I114"/>
  <c r="O114"/>
  <c r="Q114"/>
  <c r="AK114"/>
  <c r="AO87"/>
  <c r="F50"/>
  <c r="AI80"/>
  <c r="AS53"/>
  <c r="AO76"/>
  <c r="AS76"/>
  <c r="AS56"/>
  <c r="AS58"/>
  <c r="AS110"/>
  <c r="AS107"/>
  <c r="F98"/>
  <c r="AS98" s="1"/>
  <c r="AS111"/>
  <c r="AS108"/>
  <c r="AE103"/>
  <c r="AO111"/>
  <c r="AO108"/>
  <c r="AO107" s="1"/>
  <c r="AI103"/>
  <c r="AO100"/>
  <c r="AA63"/>
  <c r="AA54"/>
  <c r="AN59"/>
  <c r="C8"/>
  <c r="E8"/>
  <c r="H8"/>
  <c r="K8"/>
  <c r="M8"/>
  <c r="O8"/>
  <c r="Q8"/>
  <c r="Y8"/>
  <c r="AO45"/>
  <c r="AP45" s="1"/>
  <c r="AQ45" s="1"/>
  <c r="AR45" s="1"/>
  <c r="AO46"/>
  <c r="AP46" s="1"/>
  <c r="AQ46" s="1"/>
  <c r="AR46" s="1"/>
  <c r="AI50"/>
  <c r="AO78"/>
  <c r="AO89"/>
  <c r="AS103"/>
  <c r="AN103"/>
  <c r="AN86"/>
  <c r="T57"/>
  <c r="U57" s="1"/>
  <c r="V57" s="1"/>
  <c r="W57" s="1"/>
  <c r="AS51"/>
  <c r="R103"/>
  <c r="AN73"/>
  <c r="AN63"/>
  <c r="AO75"/>
  <c r="AP75" s="1"/>
  <c r="AB7"/>
  <c r="AB160" s="1"/>
  <c r="AJ7"/>
  <c r="AC7"/>
  <c r="AC160" s="1"/>
  <c r="B8"/>
  <c r="K49"/>
  <c r="M49"/>
  <c r="O49"/>
  <c r="Q49"/>
  <c r="X49"/>
  <c r="AI86"/>
  <c r="AM73"/>
  <c r="J86"/>
  <c r="S55"/>
  <c r="T55" s="1"/>
  <c r="U55" s="1"/>
  <c r="V55" s="1"/>
  <c r="W55" s="1"/>
  <c r="F54"/>
  <c r="AS50"/>
  <c r="R50"/>
  <c r="AI59"/>
  <c r="N80"/>
  <c r="T56"/>
  <c r="U56" s="1"/>
  <c r="V56" s="1"/>
  <c r="S82"/>
  <c r="T82" s="1"/>
  <c r="U82" s="1"/>
  <c r="S84"/>
  <c r="N103"/>
  <c r="AN98"/>
  <c r="AN83"/>
  <c r="AO77"/>
  <c r="AD7"/>
  <c r="AL7"/>
  <c r="AL160" s="1"/>
  <c r="AK8"/>
  <c r="V53"/>
  <c r="W53" s="1"/>
  <c r="V51"/>
  <c r="W51" s="1"/>
  <c r="AO60"/>
  <c r="AO67"/>
  <c r="AP67" s="1"/>
  <c r="AO65"/>
  <c r="T120"/>
  <c r="U120" s="1"/>
  <c r="AP120"/>
  <c r="B49"/>
  <c r="D49"/>
  <c r="AG49"/>
  <c r="AH49"/>
  <c r="AO62"/>
  <c r="AP78"/>
  <c r="AQ78" s="1"/>
  <c r="AR78" s="1"/>
  <c r="AT78" s="1"/>
  <c r="AQ88"/>
  <c r="AR88" s="1"/>
  <c r="AM80"/>
  <c r="S61"/>
  <c r="T61" s="1"/>
  <c r="U61" s="1"/>
  <c r="F63"/>
  <c r="AS63" s="1"/>
  <c r="AP66"/>
  <c r="AI63"/>
  <c r="S67"/>
  <c r="T67" s="1"/>
  <c r="U67" s="1"/>
  <c r="S66"/>
  <c r="AE110"/>
  <c r="AE95" s="1"/>
  <c r="AP108"/>
  <c r="AA95"/>
  <c r="R13"/>
  <c r="AE13"/>
  <c r="AO16"/>
  <c r="AP16" s="1"/>
  <c r="AQ16" s="1"/>
  <c r="AR16" s="1"/>
  <c r="AO110"/>
  <c r="AP111"/>
  <c r="AN95"/>
  <c r="T110"/>
  <c r="U111"/>
  <c r="AP62"/>
  <c r="AJ160"/>
  <c r="AP90"/>
  <c r="AQ90" s="1"/>
  <c r="AR90" s="1"/>
  <c r="J80"/>
  <c r="X95"/>
  <c r="Z95"/>
  <c r="Z7" s="1"/>
  <c r="Z160" s="1"/>
  <c r="AP105"/>
  <c r="AP100"/>
  <c r="AM95"/>
  <c r="R114"/>
  <c r="AO79"/>
  <c r="AP79" s="1"/>
  <c r="AQ79" s="1"/>
  <c r="AR79" s="1"/>
  <c r="AF95"/>
  <c r="F114"/>
  <c r="S83"/>
  <c r="T100"/>
  <c r="AP81"/>
  <c r="AQ81" s="1"/>
  <c r="AR81" s="1"/>
  <c r="AP84"/>
  <c r="AQ84" s="1"/>
  <c r="C49"/>
  <c r="E49"/>
  <c r="L49"/>
  <c r="P49"/>
  <c r="N73"/>
  <c r="S90"/>
  <c r="T90" s="1"/>
  <c r="U90" s="1"/>
  <c r="V90" s="1"/>
  <c r="W90" s="1"/>
  <c r="AP53"/>
  <c r="AQ53" s="1"/>
  <c r="AR53" s="1"/>
  <c r="AT53" s="1"/>
  <c r="S62"/>
  <c r="T62" s="1"/>
  <c r="U62" s="1"/>
  <c r="V62" s="1"/>
  <c r="W62" s="1"/>
  <c r="R59"/>
  <c r="J59"/>
  <c r="AM59"/>
  <c r="AE59"/>
  <c r="AP89"/>
  <c r="AQ89" s="1"/>
  <c r="AR89" s="1"/>
  <c r="AT89" s="1"/>
  <c r="S76"/>
  <c r="T76" s="1"/>
  <c r="U76" s="1"/>
  <c r="V76" s="1"/>
  <c r="W76" s="1"/>
  <c r="S75"/>
  <c r="S99"/>
  <c r="T99" s="1"/>
  <c r="U99" s="1"/>
  <c r="V99" s="1"/>
  <c r="W99" s="1"/>
  <c r="Y95"/>
  <c r="AP77"/>
  <c r="AQ77" s="1"/>
  <c r="AR77" s="1"/>
  <c r="AO52"/>
  <c r="AP52" s="1"/>
  <c r="AO57"/>
  <c r="AP57" s="1"/>
  <c r="AQ57" s="1"/>
  <c r="AR57" s="1"/>
  <c r="AF114"/>
  <c r="AA9"/>
  <c r="AA26"/>
  <c r="AO38"/>
  <c r="AP38" s="1"/>
  <c r="AQ38" s="1"/>
  <c r="AR38" s="1"/>
  <c r="AO39"/>
  <c r="AP39" s="1"/>
  <c r="AQ39" s="1"/>
  <c r="AR39" s="1"/>
  <c r="AP99"/>
  <c r="AO98"/>
  <c r="AP87"/>
  <c r="AQ87" s="1"/>
  <c r="AR87" s="1"/>
  <c r="AO86"/>
  <c r="AN50"/>
  <c r="AO51"/>
  <c r="AN54"/>
  <c r="AQ62"/>
  <c r="AR62" s="1"/>
  <c r="AT62" s="1"/>
  <c r="V61"/>
  <c r="W61" s="1"/>
  <c r="AQ66"/>
  <c r="AR66" s="1"/>
  <c r="V67"/>
  <c r="W67" s="1"/>
  <c r="N63"/>
  <c r="V82"/>
  <c r="W82" s="1"/>
  <c r="N83"/>
  <c r="B95"/>
  <c r="D95"/>
  <c r="H95"/>
  <c r="K95"/>
  <c r="M95"/>
  <c r="N95"/>
  <c r="P95"/>
  <c r="V104"/>
  <c r="W104" s="1"/>
  <c r="AQ105"/>
  <c r="AR105" s="1"/>
  <c r="AQ100"/>
  <c r="AR100" s="1"/>
  <c r="AG114"/>
  <c r="J8"/>
  <c r="U80"/>
  <c r="S103"/>
  <c r="T65"/>
  <c r="AO103"/>
  <c r="AD160"/>
  <c r="F73"/>
  <c r="AS73" s="1"/>
  <c r="AF49"/>
  <c r="AA114"/>
  <c r="S87"/>
  <c r="AE73"/>
  <c r="AE49" s="1"/>
  <c r="R54"/>
  <c r="J54"/>
  <c r="J49" s="1"/>
  <c r="N59"/>
  <c r="N49" s="1"/>
  <c r="AP60"/>
  <c r="T58"/>
  <c r="AO56"/>
  <c r="AP61"/>
  <c r="AQ61" s="1"/>
  <c r="AR61" s="1"/>
  <c r="AQ67"/>
  <c r="AR67" s="1"/>
  <c r="AP65"/>
  <c r="AQ65" s="1"/>
  <c r="AR65" s="1"/>
  <c r="T66"/>
  <c r="U66" s="1"/>
  <c r="V66" s="1"/>
  <c r="W66" s="1"/>
  <c r="AT66" s="1"/>
  <c r="R63"/>
  <c r="S64"/>
  <c r="T64" s="1"/>
  <c r="U64" s="1"/>
  <c r="V64" s="1"/>
  <c r="AP76"/>
  <c r="AQ76" s="1"/>
  <c r="AR76" s="1"/>
  <c r="T75"/>
  <c r="U75" s="1"/>
  <c r="V75" s="1"/>
  <c r="W75" s="1"/>
  <c r="AP82"/>
  <c r="AQ82" s="1"/>
  <c r="R83"/>
  <c r="T84"/>
  <c r="AM83"/>
  <c r="AM49" s="1"/>
  <c r="AP85"/>
  <c r="AQ85" s="1"/>
  <c r="AR85" s="1"/>
  <c r="AI83"/>
  <c r="AI49" s="1"/>
  <c r="C95"/>
  <c r="E95"/>
  <c r="G95"/>
  <c r="G7" s="1"/>
  <c r="I95"/>
  <c r="J95"/>
  <c r="L95"/>
  <c r="O95"/>
  <c r="Q95"/>
  <c r="R98"/>
  <c r="R95" s="1"/>
  <c r="AI95"/>
  <c r="AP106"/>
  <c r="AQ106" s="1"/>
  <c r="AR106" s="1"/>
  <c r="AT106" s="1"/>
  <c r="N114"/>
  <c r="AI114"/>
  <c r="AO64"/>
  <c r="AG95"/>
  <c r="AO28"/>
  <c r="AP28" s="1"/>
  <c r="AQ28" s="1"/>
  <c r="AR28" s="1"/>
  <c r="AO29"/>
  <c r="AP29" s="1"/>
  <c r="AQ29" s="1"/>
  <c r="AR29" s="1"/>
  <c r="AO30"/>
  <c r="AP30" s="1"/>
  <c r="AQ30" s="1"/>
  <c r="AR30" s="1"/>
  <c r="F32"/>
  <c r="AE8"/>
  <c r="AM8"/>
  <c r="AM7" s="1"/>
  <c r="R8"/>
  <c r="F13"/>
  <c r="AO15"/>
  <c r="AP15" s="1"/>
  <c r="AQ15" s="1"/>
  <c r="AR15" s="1"/>
  <c r="N8"/>
  <c r="T15"/>
  <c r="U15" s="1"/>
  <c r="V15" s="1"/>
  <c r="W15" s="1"/>
  <c r="AT15" s="1"/>
  <c r="T16"/>
  <c r="U16" s="1"/>
  <c r="V16" s="1"/>
  <c r="W16" s="1"/>
  <c r="AT16" s="1"/>
  <c r="W85"/>
  <c r="V80"/>
  <c r="W81"/>
  <c r="V120"/>
  <c r="U119"/>
  <c r="U105"/>
  <c r="V105" s="1"/>
  <c r="W105" s="1"/>
  <c r="AT105" s="1"/>
  <c r="T103"/>
  <c r="U108"/>
  <c r="T107"/>
  <c r="T59"/>
  <c r="U60"/>
  <c r="AQ55"/>
  <c r="AR84"/>
  <c r="AQ83"/>
  <c r="AQ75"/>
  <c r="AP73"/>
  <c r="AR104"/>
  <c r="W56"/>
  <c r="AQ52"/>
  <c r="AP103"/>
  <c r="U52"/>
  <c r="T50"/>
  <c r="T119"/>
  <c r="S107"/>
  <c r="S59"/>
  <c r="AO73"/>
  <c r="S79"/>
  <c r="T79" s="1"/>
  <c r="U79" s="1"/>
  <c r="V79" s="1"/>
  <c r="W79" s="1"/>
  <c r="AT79" s="1"/>
  <c r="R73"/>
  <c r="R49" s="1"/>
  <c r="R7" s="1"/>
  <c r="S77"/>
  <c r="T77" s="1"/>
  <c r="U77" s="1"/>
  <c r="V77" s="1"/>
  <c r="W77" s="1"/>
  <c r="AT77" s="1"/>
  <c r="S74"/>
  <c r="AT61"/>
  <c r="AT67"/>
  <c r="AT76"/>
  <c r="J114"/>
  <c r="AO11"/>
  <c r="AP11" s="1"/>
  <c r="AQ11" s="1"/>
  <c r="AR11" s="1"/>
  <c r="AO12"/>
  <c r="AP12" s="1"/>
  <c r="AQ12" s="1"/>
  <c r="AR12" s="1"/>
  <c r="AA13"/>
  <c r="AS13" s="1"/>
  <c r="AO19"/>
  <c r="AP19" s="1"/>
  <c r="AQ19" s="1"/>
  <c r="AR19" s="1"/>
  <c r="AO20"/>
  <c r="AP20" s="1"/>
  <c r="AQ20" s="1"/>
  <c r="AR20" s="1"/>
  <c r="AO31"/>
  <c r="AP31" s="1"/>
  <c r="AQ31" s="1"/>
  <c r="AR31" s="1"/>
  <c r="AO42"/>
  <c r="AP42" s="1"/>
  <c r="AQ42" s="1"/>
  <c r="AR42" s="1"/>
  <c r="F43"/>
  <c r="S54"/>
  <c r="S50"/>
  <c r="AI8"/>
  <c r="AI7" s="1"/>
  <c r="AI160" s="1"/>
  <c r="F9"/>
  <c r="AS9" s="1"/>
  <c r="AO10"/>
  <c r="AN9"/>
  <c r="AN32"/>
  <c r="AO33"/>
  <c r="AN43"/>
  <c r="AO44"/>
  <c r="AO14"/>
  <c r="AS14"/>
  <c r="AS15"/>
  <c r="AS16"/>
  <c r="AN18"/>
  <c r="AO27"/>
  <c r="AN26"/>
  <c r="AO41"/>
  <c r="AN40"/>
  <c r="S14"/>
  <c r="S10"/>
  <c r="S11"/>
  <c r="T11" s="1"/>
  <c r="U11" s="1"/>
  <c r="V11" s="1"/>
  <c r="W11" s="1"/>
  <c r="S12"/>
  <c r="T12" s="1"/>
  <c r="U12" s="1"/>
  <c r="V12" s="1"/>
  <c r="W12" s="1"/>
  <c r="AT12" s="1"/>
  <c r="S18"/>
  <c r="S19"/>
  <c r="T19" s="1"/>
  <c r="U19" s="1"/>
  <c r="V19" s="1"/>
  <c r="W19" s="1"/>
  <c r="AT19" s="1"/>
  <c r="S20"/>
  <c r="T20" s="1"/>
  <c r="U20" s="1"/>
  <c r="V20" s="1"/>
  <c r="W20" s="1"/>
  <c r="F26"/>
  <c r="AS26" s="1"/>
  <c r="AA32"/>
  <c r="S33"/>
  <c r="S38"/>
  <c r="T38" s="1"/>
  <c r="U38" s="1"/>
  <c r="V38" s="1"/>
  <c r="W38" s="1"/>
  <c r="AT38" s="1"/>
  <c r="S39"/>
  <c r="T39" s="1"/>
  <c r="U39" s="1"/>
  <c r="V39" s="1"/>
  <c r="W39" s="1"/>
  <c r="AT39" s="1"/>
  <c r="F40"/>
  <c r="AS40" s="1"/>
  <c r="AA43"/>
  <c r="AS43" s="1"/>
  <c r="S44"/>
  <c r="S45"/>
  <c r="T45" s="1"/>
  <c r="U45" s="1"/>
  <c r="V45" s="1"/>
  <c r="W45" s="1"/>
  <c r="AT45" s="1"/>
  <c r="S46"/>
  <c r="T46" s="1"/>
  <c r="U46" s="1"/>
  <c r="V46" s="1"/>
  <c r="W46" s="1"/>
  <c r="AT46" s="1"/>
  <c r="S27"/>
  <c r="S28"/>
  <c r="T28" s="1"/>
  <c r="U28" s="1"/>
  <c r="V28" s="1"/>
  <c r="W28" s="1"/>
  <c r="AT28" s="1"/>
  <c r="S29"/>
  <c r="T29" s="1"/>
  <c r="U29" s="1"/>
  <c r="V29" s="1"/>
  <c r="W29" s="1"/>
  <c r="AT29" s="1"/>
  <c r="S30"/>
  <c r="T30" s="1"/>
  <c r="U30" s="1"/>
  <c r="V30" s="1"/>
  <c r="W30" s="1"/>
  <c r="AT30" s="1"/>
  <c r="S31"/>
  <c r="T31" s="1"/>
  <c r="U31" s="1"/>
  <c r="V31" s="1"/>
  <c r="W31" s="1"/>
  <c r="AT31" s="1"/>
  <c r="S41"/>
  <c r="S42"/>
  <c r="T42" s="1"/>
  <c r="U42" s="1"/>
  <c r="V42" s="1"/>
  <c r="W42" s="1"/>
  <c r="AT42" s="1"/>
  <c r="AO59" l="1"/>
  <c r="AS54"/>
  <c r="AS114"/>
  <c r="AT57"/>
  <c r="AS129"/>
  <c r="U103"/>
  <c r="AA49"/>
  <c r="AQ86"/>
  <c r="AT90"/>
  <c r="AK7"/>
  <c r="AK160" s="1"/>
  <c r="AP86"/>
  <c r="AO95"/>
  <c r="AE7"/>
  <c r="AN49"/>
  <c r="AF7"/>
  <c r="AF160" s="1"/>
  <c r="X7"/>
  <c r="X160" s="1"/>
  <c r="F95"/>
  <c r="AS95" s="1"/>
  <c r="AN114"/>
  <c r="AG7"/>
  <c r="AG160" s="1"/>
  <c r="N7"/>
  <c r="N160" s="1"/>
  <c r="P7"/>
  <c r="P160" s="1"/>
  <c r="E7"/>
  <c r="E160" s="1"/>
  <c r="D7"/>
  <c r="Q7"/>
  <c r="Q160" s="1"/>
  <c r="M7"/>
  <c r="M160" s="1"/>
  <c r="I7"/>
  <c r="I160" s="1"/>
  <c r="S80"/>
  <c r="AT20"/>
  <c r="AT11"/>
  <c r="V103"/>
  <c r="G160"/>
  <c r="J7"/>
  <c r="AE160"/>
  <c r="D160"/>
  <c r="L7"/>
  <c r="L160" s="1"/>
  <c r="C7"/>
  <c r="C160" s="1"/>
  <c r="B7"/>
  <c r="B160" s="1"/>
  <c r="Y7"/>
  <c r="Y160" s="1"/>
  <c r="AH7"/>
  <c r="AH160" s="1"/>
  <c r="O7"/>
  <c r="O160" s="1"/>
  <c r="K7"/>
  <c r="K160" s="1"/>
  <c r="H7"/>
  <c r="H160" s="1"/>
  <c r="J160"/>
  <c r="AP119"/>
  <c r="AQ120"/>
  <c r="AP107"/>
  <c r="AQ108"/>
  <c r="T80"/>
  <c r="S114"/>
  <c r="U110"/>
  <c r="V111"/>
  <c r="AO80"/>
  <c r="T98"/>
  <c r="U100"/>
  <c r="AP110"/>
  <c r="AQ111"/>
  <c r="AM160"/>
  <c r="S98"/>
  <c r="AP64"/>
  <c r="AO63"/>
  <c r="W64"/>
  <c r="AP56"/>
  <c r="AO54"/>
  <c r="T87"/>
  <c r="S86"/>
  <c r="AP98"/>
  <c r="AQ99"/>
  <c r="S95"/>
  <c r="AP83"/>
  <c r="AR86"/>
  <c r="U84"/>
  <c r="T83"/>
  <c r="AR82"/>
  <c r="AR80" s="1"/>
  <c r="AQ80"/>
  <c r="U58"/>
  <c r="T54"/>
  <c r="AP59"/>
  <c r="AQ60"/>
  <c r="T63"/>
  <c r="U65"/>
  <c r="AP51"/>
  <c r="AO50"/>
  <c r="R160"/>
  <c r="W103"/>
  <c r="AP80"/>
  <c r="F49"/>
  <c r="S63"/>
  <c r="AO114"/>
  <c r="T74"/>
  <c r="S73"/>
  <c r="V52"/>
  <c r="U50"/>
  <c r="AR52"/>
  <c r="AT104"/>
  <c r="AR103"/>
  <c r="AQ73"/>
  <c r="AR75"/>
  <c r="AR83"/>
  <c r="AR55"/>
  <c r="V88"/>
  <c r="U107"/>
  <c r="V108"/>
  <c r="V119"/>
  <c r="W120"/>
  <c r="AT85"/>
  <c r="AA8"/>
  <c r="AA7" s="1"/>
  <c r="AA160" s="1"/>
  <c r="V60"/>
  <c r="U59"/>
  <c r="W80"/>
  <c r="AT80" s="1"/>
  <c r="AT81"/>
  <c r="AQ103"/>
  <c r="T33"/>
  <c r="S32"/>
  <c r="S9"/>
  <c r="T10"/>
  <c r="T14"/>
  <c r="S13"/>
  <c r="AO40"/>
  <c r="AP41"/>
  <c r="AO26"/>
  <c r="AP27"/>
  <c r="AO18"/>
  <c r="AN17"/>
  <c r="AP44"/>
  <c r="AO43"/>
  <c r="AP33"/>
  <c r="AO32"/>
  <c r="AS32"/>
  <c r="AN8"/>
  <c r="AN7" s="1"/>
  <c r="AN160" s="1"/>
  <c r="S40"/>
  <c r="T41"/>
  <c r="S26"/>
  <c r="T27"/>
  <c r="T44"/>
  <c r="S43"/>
  <c r="S17"/>
  <c r="T18"/>
  <c r="F8"/>
  <c r="AS21"/>
  <c r="AP14"/>
  <c r="AO13"/>
  <c r="AO9"/>
  <c r="AP10"/>
  <c r="AP95" l="1"/>
  <c r="AP114"/>
  <c r="AO49"/>
  <c r="AS8"/>
  <c r="AT103"/>
  <c r="S49"/>
  <c r="F7"/>
  <c r="AQ107"/>
  <c r="AR108"/>
  <c r="AR107" s="1"/>
  <c r="AR120"/>
  <c r="AR119" s="1"/>
  <c r="AQ119"/>
  <c r="T114"/>
  <c r="AR111"/>
  <c r="AR110" s="1"/>
  <c r="AQ110"/>
  <c r="U98"/>
  <c r="V100"/>
  <c r="V110"/>
  <c r="W111"/>
  <c r="AQ51"/>
  <c r="AP50"/>
  <c r="V58"/>
  <c r="U54"/>
  <c r="V84"/>
  <c r="U83"/>
  <c r="AQ114"/>
  <c r="U87"/>
  <c r="T86"/>
  <c r="AQ56"/>
  <c r="AP54"/>
  <c r="T95"/>
  <c r="AQ64"/>
  <c r="AP63"/>
  <c r="AT82"/>
  <c r="AS49"/>
  <c r="U63"/>
  <c r="V65"/>
  <c r="AR60"/>
  <c r="AR59" s="1"/>
  <c r="AQ59"/>
  <c r="AR99"/>
  <c r="AQ98"/>
  <c r="W60"/>
  <c r="V59"/>
  <c r="W119"/>
  <c r="W108"/>
  <c r="V107"/>
  <c r="AT55"/>
  <c r="AT75"/>
  <c r="AR73"/>
  <c r="W88"/>
  <c r="W52"/>
  <c r="V50"/>
  <c r="AQ95"/>
  <c r="U74"/>
  <c r="T73"/>
  <c r="T49" s="1"/>
  <c r="AP13"/>
  <c r="AQ14"/>
  <c r="T43"/>
  <c r="U44"/>
  <c r="AP32"/>
  <c r="AQ33"/>
  <c r="AP43"/>
  <c r="AQ44"/>
  <c r="AO17"/>
  <c r="AP18"/>
  <c r="T13"/>
  <c r="U14"/>
  <c r="T32"/>
  <c r="U33"/>
  <c r="AO8"/>
  <c r="AO7" s="1"/>
  <c r="AO160" s="1"/>
  <c r="S8"/>
  <c r="S7" s="1"/>
  <c r="S160" s="1"/>
  <c r="AQ10"/>
  <c r="AP9"/>
  <c r="U18"/>
  <c r="T17"/>
  <c r="U27"/>
  <c r="T26"/>
  <c r="U41"/>
  <c r="T40"/>
  <c r="AQ27"/>
  <c r="AP26"/>
  <c r="AQ41"/>
  <c r="AP40"/>
  <c r="U10"/>
  <c r="T9"/>
  <c r="AT120" l="1"/>
  <c r="W110"/>
  <c r="AT110" s="1"/>
  <c r="AT111"/>
  <c r="W100"/>
  <c r="V98"/>
  <c r="U114"/>
  <c r="W65"/>
  <c r="V63"/>
  <c r="AR64"/>
  <c r="AQ63"/>
  <c r="AR56"/>
  <c r="AQ54"/>
  <c r="V87"/>
  <c r="U86"/>
  <c r="W84"/>
  <c r="V83"/>
  <c r="W58"/>
  <c r="V54"/>
  <c r="AR51"/>
  <c r="AQ50"/>
  <c r="AR98"/>
  <c r="AT99"/>
  <c r="AS7"/>
  <c r="F160"/>
  <c r="AS160" s="1"/>
  <c r="U95"/>
  <c r="AP49"/>
  <c r="T8"/>
  <c r="T7" s="1"/>
  <c r="T160" s="1"/>
  <c r="V74"/>
  <c r="U73"/>
  <c r="AT52"/>
  <c r="W50"/>
  <c r="AT88"/>
  <c r="AT108"/>
  <c r="W107"/>
  <c r="AT119"/>
  <c r="W59"/>
  <c r="AT59" s="1"/>
  <c r="AT60"/>
  <c r="AQ40"/>
  <c r="AR41"/>
  <c r="AR40" s="1"/>
  <c r="U40"/>
  <c r="V41"/>
  <c r="U17"/>
  <c r="V18"/>
  <c r="AQ9"/>
  <c r="AR10"/>
  <c r="AR9" s="1"/>
  <c r="V10"/>
  <c r="U9"/>
  <c r="AQ26"/>
  <c r="AR27"/>
  <c r="AR26" s="1"/>
  <c r="U26"/>
  <c r="V27"/>
  <c r="V33"/>
  <c r="U32"/>
  <c r="V14"/>
  <c r="U13"/>
  <c r="AQ18"/>
  <c r="AP17"/>
  <c r="AP8" s="1"/>
  <c r="AR44"/>
  <c r="AR43" s="1"/>
  <c r="AQ43"/>
  <c r="AR33"/>
  <c r="AR32" s="1"/>
  <c r="AQ32"/>
  <c r="V44"/>
  <c r="U43"/>
  <c r="AR14"/>
  <c r="AR13" s="1"/>
  <c r="AQ13"/>
  <c r="AP7" l="1"/>
  <c r="AR95"/>
  <c r="AP160"/>
  <c r="U49"/>
  <c r="AQ49"/>
  <c r="V114"/>
  <c r="W98"/>
  <c r="AT100"/>
  <c r="AT98"/>
  <c r="AT51"/>
  <c r="AR50"/>
  <c r="AT58"/>
  <c r="W54"/>
  <c r="AT84"/>
  <c r="W83"/>
  <c r="AT83" s="1"/>
  <c r="W87"/>
  <c r="V86"/>
  <c r="AT56"/>
  <c r="AR54"/>
  <c r="AR63"/>
  <c r="AT64"/>
  <c r="AT65"/>
  <c r="W63"/>
  <c r="V95"/>
  <c r="AR114"/>
  <c r="W74"/>
  <c r="V73"/>
  <c r="V49" s="1"/>
  <c r="AT107"/>
  <c r="AT50"/>
  <c r="V43"/>
  <c r="W44"/>
  <c r="AQ17"/>
  <c r="AR18"/>
  <c r="AR17" s="1"/>
  <c r="AR8" s="1"/>
  <c r="V13"/>
  <c r="W14"/>
  <c r="V32"/>
  <c r="W33"/>
  <c r="W10"/>
  <c r="V9"/>
  <c r="AQ8"/>
  <c r="W27"/>
  <c r="V26"/>
  <c r="W18"/>
  <c r="V17"/>
  <c r="W41"/>
  <c r="V40"/>
  <c r="U8"/>
  <c r="AQ7" l="1"/>
  <c r="AQ160" s="1"/>
  <c r="U7"/>
  <c r="U160" s="1"/>
  <c r="AT129"/>
  <c r="AT87"/>
  <c r="W86"/>
  <c r="AT86" s="1"/>
  <c r="AT63"/>
  <c r="AT54"/>
  <c r="AR49"/>
  <c r="W73"/>
  <c r="AT74"/>
  <c r="AT10"/>
  <c r="W9"/>
  <c r="W40"/>
  <c r="AT40" s="1"/>
  <c r="AT41"/>
  <c r="W17"/>
  <c r="AT17" s="1"/>
  <c r="AT18"/>
  <c r="W26"/>
  <c r="AT26" s="1"/>
  <c r="AT27"/>
  <c r="AT33"/>
  <c r="W32"/>
  <c r="AT32" s="1"/>
  <c r="AT14"/>
  <c r="W13"/>
  <c r="AT13" s="1"/>
  <c r="AT44"/>
  <c r="W43"/>
  <c r="AT43" s="1"/>
  <c r="AT21"/>
  <c r="V8"/>
  <c r="V7" s="1"/>
  <c r="V160" s="1"/>
  <c r="AR7" l="1"/>
  <c r="AR160" s="1"/>
  <c r="W114"/>
  <c r="AT114" s="1"/>
  <c r="W95"/>
  <c r="AT95" s="1"/>
  <c r="AT73"/>
  <c r="W49"/>
  <c r="AT9"/>
  <c r="W8"/>
  <c r="AT8" s="1"/>
  <c r="W7" l="1"/>
  <c r="AT49"/>
  <c r="W160" l="1"/>
  <c r="AT160" s="1"/>
  <c r="AT7"/>
</calcChain>
</file>

<file path=xl/sharedStrings.xml><?xml version="1.0" encoding="utf-8"?>
<sst xmlns="http://schemas.openxmlformats.org/spreadsheetml/2006/main" count="384" uniqueCount="118">
  <si>
    <t>Del IV Trim.</t>
  </si>
  <si>
    <t>% Ejecución del Periodo</t>
  </si>
  <si>
    <t>% Avance Anual</t>
  </si>
  <si>
    <t>PROYECTOS DE INVERSION</t>
  </si>
  <si>
    <t>Remodelación de redes MT y BT</t>
  </si>
  <si>
    <t xml:space="preserve">Ampliación de redes de distribución </t>
  </si>
  <si>
    <t>Rehabilitación de centrales eléctricas</t>
  </si>
  <si>
    <t>Ampliación de centrales eléctricas</t>
  </si>
  <si>
    <t>Rehabilitación de sistemas de transmisión</t>
  </si>
  <si>
    <t>Ampliación de sistemas de transmisión</t>
  </si>
  <si>
    <t>Sistemas de información y comunicaciones</t>
  </si>
  <si>
    <t>Monitoreo de la calidad del producto y suministro</t>
  </si>
  <si>
    <t>Seguridad y medio ambiente</t>
  </si>
  <si>
    <t>Maquinaria, equipos y otros</t>
  </si>
  <si>
    <t>Total</t>
  </si>
  <si>
    <t>Del I Trim.</t>
  </si>
  <si>
    <t>Del II Trim.</t>
  </si>
  <si>
    <t>Del III Trim.</t>
  </si>
  <si>
    <t>Electrificación Rural</t>
  </si>
  <si>
    <t>Enero</t>
  </si>
  <si>
    <t>Febrero</t>
  </si>
  <si>
    <t>Marzo</t>
  </si>
  <si>
    <t>Denominación del proyecto</t>
  </si>
  <si>
    <t>Presupuesto Total del Proyecto</t>
  </si>
  <si>
    <t>Acumulado al I Trim.</t>
  </si>
  <si>
    <t>PROYECTOS CARRY OVER 2008</t>
  </si>
  <si>
    <t>PROYECTOS CARRY OVER 2007</t>
  </si>
  <si>
    <t>INVERSION FINANCIERA</t>
  </si>
  <si>
    <t>GASTOS DE CAPITAL NO LIGADOS A PROYECTOS</t>
  </si>
  <si>
    <t>OTROS</t>
  </si>
  <si>
    <t>TOTAL GASTOS DE CAPITAL</t>
  </si>
  <si>
    <t>PROYECTOS DE INVERSIÓN EN EJECUCIÓN - GASTOS DE CAPITAL</t>
  </si>
  <si>
    <t>Acumulado al II Trim.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</si>
  <si>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</si>
  <si>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</si>
  <si>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</si>
  <si>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</si>
  <si>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</si>
  <si>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</si>
  <si>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</si>
  <si>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</si>
  <si>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</si>
  <si>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al III Trim.</t>
  </si>
  <si>
    <t>Acumulado al IV Trim.</t>
  </si>
  <si>
    <t>Línea de Transmisión 60 KV SE Chiclayo Oeste - SE Lambayeque (Resolución OSINERGMIN N° 184-2009-OS/CD)</t>
  </si>
  <si>
    <t>PROYECTOS CARRY OVER 2009</t>
  </si>
  <si>
    <t>Rehabilitación de obras civiles de C.H. Chiriconga</t>
  </si>
  <si>
    <t>Estudio de identificación y mapeo de riesgos en infraestructura de las centrales eléctricas</t>
  </si>
  <si>
    <t>Nueva Subestación Lambayeque Sur</t>
  </si>
  <si>
    <t>Línea de Transmisión 60 KV SE Illimo - SE La Viña</t>
  </si>
  <si>
    <t>Gobernabilidad TI, Imagen Corporativa  y Sistema de Presupuesto SAP</t>
  </si>
  <si>
    <t>Remodelación de Infraestructura en la Sede Central de Electronorte S.A. - I Etapa</t>
  </si>
  <si>
    <t>PROYECTOS NUEVOS 2011</t>
  </si>
  <si>
    <t>Remodelación de Alimentadores CAC-201 y CAC-202 - SE Chachapoyas</t>
  </si>
  <si>
    <t>Remodelación de alimentadores Chiriconga - Chota y Chiriconga - Santa Cruz</t>
  </si>
  <si>
    <t>Remodelación de Redes MT y BT 2011</t>
  </si>
  <si>
    <t>Electrificación de localidades dentro de la zona de concesión de Electronorte S.A.</t>
  </si>
  <si>
    <t>Ampliación de Redes de Distribución 2011</t>
  </si>
  <si>
    <t>Usos productivos de la electricidad</t>
  </si>
  <si>
    <t>Devolución de Contribuciones Reembolsables 2011</t>
  </si>
  <si>
    <t>Mejoramiento del sistema de Protección y Control de los tableros de las centrales hidroeléctricas y térmicas</t>
  </si>
  <si>
    <t>Reconstrucción de Bocatoma, desarenador y parte del canal Aductor CH Pucará</t>
  </si>
  <si>
    <t>Estabilización de Talud al costado de la tubería de presión de la Central Hidroeléctrica de Chiriconga</t>
  </si>
  <si>
    <t>Afianzamiento sistema eléctrico Pomahuaca - Pucará</t>
  </si>
  <si>
    <t>Ampliación de la C.H. Guineamayo - Tercera Unidad</t>
  </si>
  <si>
    <t>Adquisición de grupo electrógeno móvil de emergencia de 750 KW</t>
  </si>
  <si>
    <t>Interconexión CH Buenos Aires - SET Cayaltí</t>
  </si>
  <si>
    <t>Mejora al sistema SCADA</t>
  </si>
  <si>
    <t>Innovación tecnológica Plataforma GIS</t>
  </si>
  <si>
    <t>Actualización de Licencias SAP y Microsoft</t>
  </si>
  <si>
    <t>Gestion Digital Documentaria</t>
  </si>
  <si>
    <t>Integración de sistema de comunicaciones de centrales de generación y subestaciones de potencia</t>
  </si>
  <si>
    <t>Ampliación y mejoramiento del Alumbrado Público 2011</t>
  </si>
  <si>
    <t>Adquisición de sistemas de protección y control a distancia en las Unidades Negocio Electronorte</t>
  </si>
  <si>
    <t>Subsanación de deficiencias en BT y MT 2011</t>
  </si>
  <si>
    <t>Mejoramiento de almacenes para residuos sólidos</t>
  </si>
  <si>
    <t>Adquisición de Activos Fijos 2011</t>
  </si>
  <si>
    <t>Implementación de la Remodelación del local institucional de Electronorte S.A.</t>
  </si>
  <si>
    <t>Instalación cerco Perimetrico Planta Termica Chachapoyas-Almacenes y Ambientes</t>
  </si>
  <si>
    <t>Telemedición de clientes importantes BT y MT - II Etapa</t>
  </si>
  <si>
    <t xml:space="preserve">Implementación del Sistema Integrado de Gestión </t>
  </si>
  <si>
    <t>PROYECTOS CARRY OVER 2010</t>
  </si>
  <si>
    <t>Overhaul a Transformador 14/17,5 MVA 60/10 KV en la SE Chiclayo Oeste - Electronorte y Montaje de 02 transformadores 14/17,5 MVA</t>
  </si>
  <si>
    <t>Nuevas Tendencias SAP - Bussines Inteligence - Modulo Comercial</t>
  </si>
  <si>
    <t>PROYECTOS NUEVOS 2012</t>
  </si>
  <si>
    <t>Remodelación de Redes BT en 06 SED y MT en el Alimentador JAE-201 en las UU.NN. de Electronorte S.A.</t>
  </si>
  <si>
    <t>Remodelación de alimentadores C-214 y C-216</t>
  </si>
  <si>
    <t>Estudio para Soterrado de Red Primaria en 10 kV e Instalación de Ductos para tendido de Red Secundaria Subterránea en el Centro de Chiclayo</t>
  </si>
  <si>
    <t>Nuevos Alimentadores de SECHO y SECHNOR</t>
  </si>
  <si>
    <t>Ampliación de Redes de Distribución por demanda en las UU.NN. Chiclayo y Sucursales 2012</t>
  </si>
  <si>
    <t>Devolución de Contribuciones Reembolsables 2012</t>
  </si>
  <si>
    <t>Regulación y Control para CH Guineamayo y CH Buenos Aires</t>
  </si>
  <si>
    <t>Repotenciación de la Válvula Principal de Grupos Hidráulicos: CH Guineamayo, Buenos Aires, Pucara y Chiriconga</t>
  </si>
  <si>
    <t>Remodelación, Mejoramiento y Nuevas Instalaciones de Sistemas de Medición en Centrales de Generación – Electronorte S.A.</t>
  </si>
  <si>
    <t>Instalación de la Ventilación Forzada de los Transformadores de Potencia de Pomalca, Tuman y Cayalti</t>
  </si>
  <si>
    <t>Línea de Transmisión 60 KV SET Illimo - SET Pampa Olmos y Alimentadores</t>
  </si>
  <si>
    <t>Optimización de Datos Wan en Electronorte S.A.</t>
  </si>
  <si>
    <t>Implementación Hardware, Licencias - SAP Utilities / SAP - Elerning / Mantenimiento Licencias SAP y Microsoft / Scada / Sistema de Informacion Geográfica / Gestion Digital Documental / Sistema de Gestión de La Calidad /Sistema de Gestión Estrategica</t>
  </si>
  <si>
    <t xml:space="preserve">Actualización de la Base de Datos del Gis Máximus II de Electronorte S.A. </t>
  </si>
  <si>
    <t>Cableado estructural para el Nuevo Local Institucional Electronorte S.A.</t>
  </si>
  <si>
    <t>Adquisición del software especializado de análisis de sistemas eléctricos de potencia “Power Factory” de DigSilent (Primera Etapa)</t>
  </si>
  <si>
    <t>Ampliación y Mejoramiento del  Sistema de Alumbrado Público 2012</t>
  </si>
  <si>
    <t>Mejoramiento de la Calidad de Producto en las UUs NNs.  de Electronorte 2012</t>
  </si>
  <si>
    <t>Implementación de equipos de protección en los sistemas de distribución</t>
  </si>
  <si>
    <t>Disminución de pérdidas Comerciales en Clientes Mayores</t>
  </si>
  <si>
    <t>Implementación de tableros para medidores totalizadores de SED’s</t>
  </si>
  <si>
    <t>Instalación de sistemas de medición en cabecera de AMT en las UUs NNs  Electronorte S.A.</t>
  </si>
  <si>
    <t>Implementación de celdas proteción compactas en la UU NN - Cajamarca Centro</t>
  </si>
  <si>
    <t>Subsanación de Deficiencias en Media y Baja Tensión - 2012</t>
  </si>
  <si>
    <t xml:space="preserve">Actualización del Programa de Adecuación y Manejo Ambiental – Centrales de Generación </t>
  </si>
  <si>
    <t>Adquisición de Activos Fijos 2012</t>
  </si>
  <si>
    <t>Mejoramiento de  almacenes y zonas de seguridad- UUNN Chachapoyas</t>
  </si>
  <si>
    <t>Instalación de Transformador de Potencia 30 MVA en SECHO y equipos complementarios</t>
  </si>
  <si>
    <t>Equipos Complementarios en la SE Illimo y SE La Viña</t>
  </si>
  <si>
    <t>Nueva Subestación Pampas de Olmos</t>
  </si>
  <si>
    <t>Electrificación Rural –  Sistemas  Fotovoltaicos (Contrapartida Electronorte S. A.)  en Zonas Rurales del Distrito de Incahuasi en la Región Lambayeque</t>
  </si>
  <si>
    <t>Presupuesto 2012 Aprobado</t>
  </si>
  <si>
    <t>Ejecución Presupuestal 2012</t>
  </si>
</sst>
</file>

<file path=xl/styles.xml><?xml version="1.0" encoding="utf-8"?>
<styleSheet xmlns="http://schemas.openxmlformats.org/spreadsheetml/2006/main">
  <numFmts count="22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General_)"/>
    <numFmt numFmtId="167" formatCode="0.0000000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(&quot;N$&quot;* #,##0_);_(&quot;N$&quot;* \(#,##0\);_(&quot;N$&quot;* &quot;-&quot;_);_(@_)"/>
    <numFmt numFmtId="171" formatCode="&quot;$&quot;#.00"/>
    <numFmt numFmtId="172" formatCode="\$#,##0\ ;\(\$#,##0\)"/>
    <numFmt numFmtId="173" formatCode="_ [$€-2]* #,##0.00_ ;_ [$€-2]* \-#,##0.00_ ;_ [$€-2]* &quot;-&quot;??_ "/>
    <numFmt numFmtId="174" formatCode="_ [$€]* #,##0.00_ ;_ [$€]* \-#,##0.00_ ;_ [$€]* &quot;-&quot;??_ ;_ @_ "/>
    <numFmt numFmtId="175" formatCode="_([$€]\ * #,##0.00_);_([$€]\ * \(#,##0.00\);_([$€]\ * &quot;-&quot;??_);_(@_)"/>
    <numFmt numFmtId="176" formatCode="#,##0.00_ ;\-#,##0.00\ "/>
    <numFmt numFmtId="177" formatCode="_-* #,##0.00\ _€_-;\-* #,##0.00\ _€_-;_-* &quot;-&quot;??\ _€_-;_-@_-"/>
    <numFmt numFmtId="178" formatCode="_(&quot;S/.&quot;* #,##0.00_);_(&quot;S/.&quot;* \(#,##0.00\);_(&quot;S/.&quot;* &quot;-&quot;??_);_(@_)"/>
    <numFmt numFmtId="179" formatCode="_-* #,##0.00\ _P_t_s_-;\-* #,##0.00\ _P_t_s_-;_-* &quot;-&quot;\ _P_t_s_-;_-@_-"/>
    <numFmt numFmtId="180" formatCode="_(&quot;S/.&quot;* #,##0_);_(&quot;S/.&quot;* \(#,##0\);_(&quot;S/.&quot;* &quot;-&quot;_);_(@_)"/>
    <numFmt numFmtId="181" formatCode="&quot;$&quot;#,##0.00\ ;\(&quot;$&quot;#,##0.00\)"/>
    <numFmt numFmtId="182" formatCode="0.0000"/>
    <numFmt numFmtId="183" formatCode="%#.00"/>
    <numFmt numFmtId="184" formatCode="&quot;S/.&quot;#,##0.00;[Red]\-&quot;S/.&quot;#,##0.00"/>
  </numFmts>
  <fonts count="57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b/>
      <sz val="10"/>
      <color indexed="18"/>
      <name val="Tahoma"/>
      <family val="2"/>
    </font>
    <font>
      <b/>
      <sz val="10"/>
      <color indexed="8"/>
      <name val="Tahoma"/>
      <family val="2"/>
    </font>
    <font>
      <sz val="10"/>
      <color indexed="18"/>
      <name val="Tahoma"/>
      <family val="2"/>
    </font>
    <font>
      <sz val="10"/>
      <color indexed="8"/>
      <name val="Tahoma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"/>
      <color indexed="8"/>
      <name val="Courier"/>
      <family val="3"/>
    </font>
    <font>
      <sz val="12"/>
      <name val="BERNHARD"/>
    </font>
    <font>
      <sz val="10"/>
      <name val="BERNHARD"/>
    </font>
    <font>
      <sz val="12"/>
      <name val="Helv"/>
    </font>
    <font>
      <sz val="10"/>
      <name val="Helv"/>
    </font>
    <font>
      <sz val="10"/>
      <name val="MS Serif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0"/>
      <color indexed="16"/>
      <name val="MS Serif"/>
      <family val="1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"/>
    </font>
    <font>
      <sz val="8"/>
      <name val="Arial"/>
      <family val="2"/>
    </font>
    <font>
      <sz val="6"/>
      <color indexed="16"/>
      <name val="Palatino"/>
      <family val="1"/>
    </font>
    <font>
      <b/>
      <sz val="1"/>
      <color indexed="8"/>
      <name val="Courier"/>
      <family val="3"/>
    </font>
    <font>
      <sz val="11"/>
      <color indexed="16"/>
      <name val="Calibri"/>
      <family val="2"/>
    </font>
    <font>
      <sz val="6.35"/>
      <color indexed="8"/>
      <name val="Arial Narrow"/>
      <family val="2"/>
    </font>
    <font>
      <sz val="10"/>
      <color indexed="8"/>
      <name val="MS Sans Serif"/>
      <family val="2"/>
    </font>
    <font>
      <sz val="11"/>
      <name val="‚l‚r –¾’©"/>
      <charset val="128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166" fontId="24" fillId="20" borderId="0"/>
    <xf numFmtId="0" fontId="25" fillId="0" borderId="0">
      <alignment horizontal="center" wrapText="1"/>
      <protection locked="0"/>
    </xf>
    <xf numFmtId="0" fontId="12" fillId="3" borderId="0" applyNumberFormat="0" applyBorder="0" applyAlignment="0" applyProtection="0"/>
    <xf numFmtId="0" fontId="26" fillId="21" borderId="0" applyNumberFormat="0" applyFont="0" applyBorder="0" applyAlignment="0" applyProtection="0"/>
    <xf numFmtId="0" fontId="11" fillId="22" borderId="0" applyNumberFormat="0" applyBorder="0" applyAlignment="0" applyProtection="0"/>
    <xf numFmtId="0" fontId="27" fillId="0" borderId="0" applyProtection="0"/>
    <xf numFmtId="167" fontId="28" fillId="0" borderId="0" applyFill="0" applyBorder="0" applyAlignment="0"/>
    <xf numFmtId="0" fontId="16" fillId="23" borderId="1" applyNumberFormat="0" applyAlignment="0" applyProtection="0"/>
    <xf numFmtId="0" fontId="29" fillId="24" borderId="1" applyNumberFormat="0" applyAlignment="0" applyProtection="0"/>
    <xf numFmtId="0" fontId="18" fillId="26" borderId="2" applyNumberFormat="0" applyAlignment="0" applyProtection="0"/>
    <xf numFmtId="0" fontId="30" fillId="0" borderId="3" applyNumberFormat="0" applyFill="0" applyAlignment="0" applyProtection="0"/>
    <xf numFmtId="0" fontId="18" fillId="25" borderId="2" applyNumberFormat="0" applyAlignment="0" applyProtection="0"/>
    <xf numFmtId="4" fontId="31" fillId="0" borderId="0">
      <protection locked="0"/>
    </xf>
    <xf numFmtId="168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32" fillId="0" borderId="0"/>
    <xf numFmtId="0" fontId="33" fillId="0" borderId="0"/>
    <xf numFmtId="170" fontId="34" fillId="0" borderId="0">
      <protection locked="0"/>
    </xf>
    <xf numFmtId="0" fontId="33" fillId="0" borderId="0"/>
    <xf numFmtId="0" fontId="35" fillId="0" borderId="0"/>
    <xf numFmtId="0" fontId="36" fillId="0" borderId="0" applyNumberFormat="0" applyAlignment="0">
      <alignment horizontal="left"/>
    </xf>
    <xf numFmtId="0" fontId="24" fillId="0" borderId="0" applyNumberFormat="0" applyAlignment="0"/>
    <xf numFmtId="171" fontId="31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Protection="0"/>
    <xf numFmtId="0" fontId="28" fillId="0" borderId="0"/>
    <xf numFmtId="0" fontId="37" fillId="0" borderId="0" applyProtection="0"/>
    <xf numFmtId="0" fontId="38" fillId="0" borderId="0" applyProtection="0"/>
    <xf numFmtId="0" fontId="39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26" borderId="0" applyNumberFormat="0" applyBorder="0" applyAlignment="0" applyProtection="0"/>
    <xf numFmtId="0" fontId="22" fillId="35" borderId="0" applyNumberFormat="0" applyBorder="0" applyAlignment="0" applyProtection="0"/>
    <xf numFmtId="0" fontId="23" fillId="33" borderId="0" applyNumberFormat="0" applyBorder="0" applyAlignment="0" applyProtection="0"/>
    <xf numFmtId="0" fontId="23" fillId="22" borderId="0" applyNumberFormat="0" applyBorder="0" applyAlignment="0" applyProtection="0"/>
    <xf numFmtId="0" fontId="22" fillId="34" borderId="0" applyNumberFormat="0" applyBorder="0" applyAlignment="0" applyProtection="0"/>
    <xf numFmtId="0" fontId="22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40" fillId="0" borderId="0" applyNumberFormat="0" applyAlignment="0">
      <alignment horizontal="left"/>
    </xf>
    <xf numFmtId="0" fontId="14" fillId="38" borderId="1" applyNumberFormat="0" applyAlignment="0" applyProtection="0"/>
    <xf numFmtId="0" fontId="41" fillId="40" borderId="4">
      <alignment horizontal="center"/>
    </xf>
    <xf numFmtId="0" fontId="42" fillId="0" borderId="0">
      <alignment vertical="top"/>
    </xf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26" fillId="0" borderId="0" applyProtection="0"/>
    <xf numFmtId="2" fontId="26" fillId="0" borderId="0" applyProtection="0"/>
    <xf numFmtId="4" fontId="26" fillId="0" borderId="0" applyProtection="0"/>
    <xf numFmtId="2" fontId="28" fillId="0" borderId="0" applyFont="0" applyFill="0" applyBorder="0" applyAlignment="0" applyProtection="0"/>
    <xf numFmtId="0" fontId="11" fillId="4" borderId="0" applyNumberFormat="0" applyBorder="0" applyAlignment="0" applyProtection="0"/>
    <xf numFmtId="38" fontId="44" fillId="41" borderId="0" applyNumberFormat="0" applyBorder="0" applyAlignment="0" applyProtection="0"/>
    <xf numFmtId="0" fontId="45" fillId="0" borderId="0" applyProtection="0">
      <alignment horizontal="right"/>
    </xf>
    <xf numFmtId="0" fontId="38" fillId="0" borderId="5" applyNumberFormat="0" applyAlignment="0" applyProtection="0">
      <alignment horizontal="left" vertical="center"/>
    </xf>
    <xf numFmtId="0" fontId="38" fillId="0" borderId="6">
      <alignment horizontal="left"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7" fillId="42" borderId="0" applyNumberFormat="0" applyBorder="0" applyAlignment="0" applyProtection="0"/>
    <xf numFmtId="0" fontId="14" fillId="7" borderId="1" applyNumberFormat="0" applyAlignment="0" applyProtection="0"/>
    <xf numFmtId="10" fontId="44" fillId="43" borderId="8" applyNumberFormat="0" applyBorder="0" applyAlignment="0" applyProtection="0"/>
    <xf numFmtId="0" fontId="28" fillId="44" borderId="0"/>
    <xf numFmtId="0" fontId="17" fillId="0" borderId="3" applyNumberFormat="0" applyFill="0" applyAlignment="0" applyProtection="0"/>
    <xf numFmtId="0" fontId="28" fillId="45" borderId="0"/>
    <xf numFmtId="17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81" fontId="26" fillId="0" borderId="0" applyProtection="0"/>
    <xf numFmtId="0" fontId="13" fillId="46" borderId="0" applyNumberFormat="0" applyBorder="0" applyAlignment="0" applyProtection="0"/>
    <xf numFmtId="0" fontId="24" fillId="0" borderId="0"/>
    <xf numFmtId="182" fontId="28" fillId="0" borderId="0"/>
    <xf numFmtId="0" fontId="1" fillId="0" borderId="0"/>
    <xf numFmtId="0" fontId="49" fillId="0" borderId="0"/>
    <xf numFmtId="0" fontId="49" fillId="0" borderId="0"/>
    <xf numFmtId="0" fontId="23" fillId="0" borderId="0"/>
    <xf numFmtId="0" fontId="34" fillId="0" borderId="0"/>
    <xf numFmtId="0" fontId="23" fillId="0" borderId="0"/>
    <xf numFmtId="0" fontId="28" fillId="33" borderId="9" applyNumberFormat="0" applyFont="0" applyAlignment="0" applyProtection="0"/>
    <xf numFmtId="0" fontId="28" fillId="47" borderId="9" applyNumberFormat="0" applyFont="0" applyAlignment="0" applyProtection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15" fillId="23" borderId="10" applyNumberFormat="0" applyAlignment="0" applyProtection="0"/>
    <xf numFmtId="14" fontId="25" fillId="0" borderId="0">
      <alignment horizontal="center" wrapText="1"/>
      <protection locked="0"/>
    </xf>
    <xf numFmtId="183" fontId="31" fillId="0" borderId="0">
      <protection locked="0"/>
    </xf>
    <xf numFmtId="10" fontId="28" fillId="0" borderId="0" applyFont="0" applyFill="0" applyBorder="0" applyAlignment="0" applyProtection="0"/>
    <xf numFmtId="183" fontId="31" fillId="0" borderId="0">
      <protection locked="0"/>
    </xf>
    <xf numFmtId="10" fontId="26" fillId="0" borderId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184" fontId="28" fillId="0" borderId="0"/>
    <xf numFmtId="0" fontId="25" fillId="0" borderId="11" applyNumberFormat="0" applyAlignment="0"/>
    <xf numFmtId="0" fontId="51" fillId="0" borderId="0" applyNumberFormat="0" applyFont="0" applyFill="0" applyBorder="0" applyAlignment="0" applyProtection="0">
      <alignment horizontal="left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66" fontId="24" fillId="40" borderId="0"/>
    <xf numFmtId="0" fontId="28" fillId="0" borderId="0" applyNumberFormat="0" applyFill="0" applyBorder="0" applyAlignment="0" applyProtection="0">
      <alignment horizontal="left"/>
    </xf>
    <xf numFmtId="38" fontId="52" fillId="0" borderId="0"/>
    <xf numFmtId="0" fontId="15" fillId="24" borderId="10" applyNumberFormat="0" applyAlignment="0" applyProtection="0"/>
    <xf numFmtId="40" fontId="53" fillId="0" borderId="0" applyBorder="0">
      <alignment horizontal="right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3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0" borderId="15" applyNumberFormat="0" applyFont="0" applyFill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3" fontId="5" fillId="48" borderId="8" xfId="0" applyNumberFormat="1" applyFont="1" applyFill="1" applyBorder="1" applyAlignment="1">
      <alignment horizontal="center" vertical="center" wrapText="1"/>
    </xf>
    <xf numFmtId="3" fontId="7" fillId="48" borderId="8" xfId="0" applyNumberFormat="1" applyFont="1" applyFill="1" applyBorder="1" applyAlignment="1">
      <alignment horizontal="center" vertical="center" wrapText="1"/>
    </xf>
    <xf numFmtId="2" fontId="5" fillId="48" borderId="8" xfId="0" applyNumberFormat="1" applyFont="1" applyFill="1" applyBorder="1" applyAlignment="1">
      <alignment horizontal="center" vertical="center" wrapText="1"/>
    </xf>
    <xf numFmtId="2" fontId="7" fillId="48" borderId="8" xfId="0" applyNumberFormat="1" applyFont="1" applyFill="1" applyBorder="1" applyAlignment="1">
      <alignment horizontal="center" vertical="center" wrapText="1"/>
    </xf>
    <xf numFmtId="0" fontId="4" fillId="48" borderId="8" xfId="0" applyFont="1" applyFill="1" applyBorder="1" applyAlignment="1">
      <alignment horizontal="left" vertical="center" wrapText="1" indent="1"/>
    </xf>
    <xf numFmtId="0" fontId="1" fillId="48" borderId="0" xfId="0" applyFont="1" applyFill="1" applyAlignment="1">
      <alignment vertical="center"/>
    </xf>
    <xf numFmtId="0" fontId="4" fillId="48" borderId="8" xfId="0" applyFont="1" applyFill="1" applyBorder="1" applyAlignment="1">
      <alignment horizontal="left" vertical="center" wrapText="1" indent="2"/>
    </xf>
    <xf numFmtId="0" fontId="6" fillId="48" borderId="8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horizontal="left" vertical="center" indent="1"/>
    </xf>
    <xf numFmtId="0" fontId="1" fillId="48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48" borderId="8" xfId="0" applyNumberFormat="1" applyFont="1" applyFill="1" applyBorder="1" applyAlignment="1">
      <alignment horizontal="center" vertical="center" wrapText="1"/>
    </xf>
    <xf numFmtId="3" fontId="4" fillId="48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4" fillId="48" borderId="8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1" fillId="48" borderId="8" xfId="0" applyFont="1" applyFill="1" applyBorder="1" applyAlignment="1">
      <alignment horizontal="center" vertical="center"/>
    </xf>
    <xf numFmtId="3" fontId="1" fillId="48" borderId="0" xfId="0" applyNumberFormat="1" applyFont="1" applyFill="1" applyAlignment="1">
      <alignment horizontal="center" vertical="center"/>
    </xf>
    <xf numFmtId="0" fontId="1" fillId="48" borderId="8" xfId="0" applyFont="1" applyFill="1" applyBorder="1" applyAlignment="1">
      <alignment vertical="center"/>
    </xf>
    <xf numFmtId="0" fontId="1" fillId="51" borderId="0" xfId="0" applyFont="1" applyFill="1" applyAlignment="1">
      <alignment vertical="center"/>
    </xf>
    <xf numFmtId="0" fontId="1" fillId="51" borderId="0" xfId="0" applyFont="1" applyFill="1" applyAlignment="1">
      <alignment horizontal="center" vertical="center"/>
    </xf>
    <xf numFmtId="0" fontId="2" fillId="51" borderId="0" xfId="0" applyFont="1" applyFill="1" applyAlignment="1">
      <alignment horizontal="center" vertical="center"/>
    </xf>
    <xf numFmtId="3" fontId="1" fillId="51" borderId="0" xfId="0" applyNumberFormat="1" applyFont="1" applyFill="1" applyAlignment="1">
      <alignment horizontal="center" vertical="center"/>
    </xf>
    <xf numFmtId="3" fontId="1" fillId="0" borderId="16" xfId="159" applyNumberFormat="1" applyFont="1" applyFill="1" applyBorder="1" applyAlignment="1">
      <alignment horizontal="center" vertical="center" wrapText="1"/>
    </xf>
    <xf numFmtId="3" fontId="4" fillId="51" borderId="8" xfId="0" applyNumberFormat="1" applyFont="1" applyFill="1" applyBorder="1" applyAlignment="1">
      <alignment horizontal="center" vertical="center" wrapText="1"/>
    </xf>
    <xf numFmtId="0" fontId="4" fillId="51" borderId="8" xfId="0" applyFont="1" applyFill="1" applyBorder="1" applyAlignment="1">
      <alignment vertical="center" wrapText="1"/>
    </xf>
    <xf numFmtId="2" fontId="4" fillId="51" borderId="8" xfId="0" applyNumberFormat="1" applyFont="1" applyFill="1" applyBorder="1" applyAlignment="1">
      <alignment horizontal="center" vertical="center" wrapText="1"/>
    </xf>
    <xf numFmtId="0" fontId="2" fillId="49" borderId="8" xfId="0" applyFont="1" applyFill="1" applyBorder="1" applyAlignment="1">
      <alignment horizontal="center" vertical="center" wrapText="1"/>
    </xf>
    <xf numFmtId="0" fontId="3" fillId="50" borderId="6" xfId="0" applyFont="1" applyFill="1" applyBorder="1" applyAlignment="1">
      <alignment horizontal="center" vertical="center" wrapText="1"/>
    </xf>
    <xf numFmtId="0" fontId="3" fillId="50" borderId="17" xfId="0" applyFont="1" applyFill="1" applyBorder="1" applyAlignment="1">
      <alignment horizontal="center" vertical="center" wrapText="1"/>
    </xf>
    <xf numFmtId="0" fontId="3" fillId="50" borderId="8" xfId="0" applyFont="1" applyFill="1" applyBorder="1" applyAlignment="1">
      <alignment horizontal="center" vertical="center" wrapText="1"/>
    </xf>
    <xf numFmtId="0" fontId="2" fillId="48" borderId="0" xfId="0" applyFont="1" applyFill="1" applyAlignment="1">
      <alignment horizontal="center" vertical="center"/>
    </xf>
    <xf numFmtId="0" fontId="2" fillId="49" borderId="18" xfId="0" applyFont="1" applyFill="1" applyBorder="1" applyAlignment="1">
      <alignment horizontal="center" vertical="center" wrapText="1"/>
    </xf>
    <xf numFmtId="0" fontId="2" fillId="49" borderId="6" xfId="0" applyFont="1" applyFill="1" applyBorder="1" applyAlignment="1">
      <alignment horizontal="center" vertical="center" wrapText="1"/>
    </xf>
    <xf numFmtId="0" fontId="2" fillId="49" borderId="17" xfId="0" applyFont="1" applyFill="1" applyBorder="1" applyAlignment="1">
      <alignment horizontal="center" vertical="center" wrapText="1"/>
    </xf>
  </cellXfs>
  <cellStyles count="21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COMETIDAS" xfId="43"/>
    <cellStyle name="args.style" xfId="44"/>
    <cellStyle name="Bad" xfId="45"/>
    <cellStyle name="BATTY" xfId="46"/>
    <cellStyle name="Buena 2" xfId="47"/>
    <cellStyle name="ç" xfId="48"/>
    <cellStyle name="Calc Currency (0)" xfId="49"/>
    <cellStyle name="Calculation" xfId="50"/>
    <cellStyle name="Cálculo 2" xfId="51"/>
    <cellStyle name="Celda de comprobación 2" xfId="52"/>
    <cellStyle name="Celda vinculada 2" xfId="53"/>
    <cellStyle name="Check Cell" xfId="54"/>
    <cellStyle name="Comma" xfId="55"/>
    <cellStyle name="Comma [0]_ SG&amp;A Bridge " xfId="56"/>
    <cellStyle name="Comma 2" xfId="57"/>
    <cellStyle name="Comma 3" xfId="58"/>
    <cellStyle name="Comma_ SG&amp;A Bridge " xfId="59"/>
    <cellStyle name="Comma0" xfId="60"/>
    <cellStyle name="Comma0 - Style1" xfId="61"/>
    <cellStyle name="Comma0 - Style2" xfId="62"/>
    <cellStyle name="Comma0_Gastos de Personal" xfId="63"/>
    <cellStyle name="Comma1 - Style1" xfId="64"/>
    <cellStyle name="Comma1 - Style2" xfId="65"/>
    <cellStyle name="Copied" xfId="66"/>
    <cellStyle name="COST1" xfId="67"/>
    <cellStyle name="Currency" xfId="68"/>
    <cellStyle name="Currency [0]_ SG&amp;A Bridge " xfId="69"/>
    <cellStyle name="Currency_ SG&amp;A Bridge " xfId="70"/>
    <cellStyle name="Currency0" xfId="71"/>
    <cellStyle name="Date" xfId="72"/>
    <cellStyle name="DIA" xfId="73"/>
    <cellStyle name="Diseño" xfId="74"/>
    <cellStyle name="ENCABEZ1" xfId="75"/>
    <cellStyle name="ENCABEZ2" xfId="76"/>
    <cellStyle name="Encabezado 4 2" xfId="77"/>
    <cellStyle name="Énfasis 1" xfId="78"/>
    <cellStyle name="Énfasis 2" xfId="79"/>
    <cellStyle name="Énfasis 3" xfId="80"/>
    <cellStyle name="Énfasis1 - 20%" xfId="81"/>
    <cellStyle name="Énfasis1 - 40%" xfId="82"/>
    <cellStyle name="Énfasis1 - 60%" xfId="83"/>
    <cellStyle name="Énfasis1 2" xfId="84"/>
    <cellStyle name="Énfasis2 - 20%" xfId="85"/>
    <cellStyle name="Énfasis2 - 40%" xfId="86"/>
    <cellStyle name="Énfasis2 - 60%" xfId="87"/>
    <cellStyle name="Énfasis2 2" xfId="88"/>
    <cellStyle name="Énfasis3 - 20%" xfId="89"/>
    <cellStyle name="Énfasis3 - 40%" xfId="90"/>
    <cellStyle name="Énfasis3 - 60%" xfId="91"/>
    <cellStyle name="Énfasis3 2" xfId="92"/>
    <cellStyle name="Énfasis4 - 20%" xfId="93"/>
    <cellStyle name="Énfasis4 - 40%" xfId="94"/>
    <cellStyle name="Énfasis4 - 60%" xfId="95"/>
    <cellStyle name="Énfasis4 2" xfId="96"/>
    <cellStyle name="Énfasis5 - 20%" xfId="97"/>
    <cellStyle name="Énfasis5 - 40%" xfId="98"/>
    <cellStyle name="Énfasis5 - 60%" xfId="99"/>
    <cellStyle name="Énfasis5 2" xfId="100"/>
    <cellStyle name="Énfasis6 - 20%" xfId="101"/>
    <cellStyle name="Énfasis6 - 40%" xfId="102"/>
    <cellStyle name="Énfasis6 - 60%" xfId="103"/>
    <cellStyle name="Énfasis6 2" xfId="104"/>
    <cellStyle name="Entered" xfId="105"/>
    <cellStyle name="Entrada 2" xfId="106"/>
    <cellStyle name="EST1" xfId="107"/>
    <cellStyle name="Estilo 1" xfId="108"/>
    <cellStyle name="Euro" xfId="109"/>
    <cellStyle name="Euro 2" xfId="110"/>
    <cellStyle name="Euro_ARMADO R_HYO Metrado MT." xfId="111"/>
    <cellStyle name="Explanatory Text" xfId="112"/>
    <cellStyle name="F2" xfId="113"/>
    <cellStyle name="F2 - Estilo1" xfId="114"/>
    <cellStyle name="F2_ARMADO R_HYO Metrado MT." xfId="115"/>
    <cellStyle name="F3" xfId="116"/>
    <cellStyle name="F3 - Estilo2" xfId="117"/>
    <cellStyle name="F3_ARMADO R_HYO Metrado MT." xfId="118"/>
    <cellStyle name="F4" xfId="119"/>
    <cellStyle name="F4 - Estilo3" xfId="120"/>
    <cellStyle name="F4_ARMADO R_HYO Metrado MT." xfId="121"/>
    <cellStyle name="F5" xfId="122"/>
    <cellStyle name="F5 - Estilo4" xfId="123"/>
    <cellStyle name="F5_ARMADO R_HYO Metrado MT." xfId="124"/>
    <cellStyle name="F6" xfId="125"/>
    <cellStyle name="F6 - Estilo5" xfId="126"/>
    <cellStyle name="F6_ARMADO R_HYO Metrado MT." xfId="127"/>
    <cellStyle name="F7" xfId="128"/>
    <cellStyle name="F7 - Estilo6" xfId="129"/>
    <cellStyle name="F7_ARMADO R_HYO Metrado MT." xfId="130"/>
    <cellStyle name="F8" xfId="131"/>
    <cellStyle name="Fecha" xfId="132"/>
    <cellStyle name="FIJO" xfId="133"/>
    <cellStyle name="FINANCIERO" xfId="134"/>
    <cellStyle name="Fixed" xfId="135"/>
    <cellStyle name="Good" xfId="136"/>
    <cellStyle name="Grey" xfId="137"/>
    <cellStyle name="Header" xfId="138"/>
    <cellStyle name="Header1" xfId="139"/>
    <cellStyle name="Header2" xfId="140"/>
    <cellStyle name="Heading 1" xfId="141"/>
    <cellStyle name="Heading 2" xfId="142"/>
    <cellStyle name="Heading 3" xfId="143"/>
    <cellStyle name="Heading 4" xfId="144"/>
    <cellStyle name="Heading1" xfId="145"/>
    <cellStyle name="Heading2" xfId="146"/>
    <cellStyle name="Incorrecto 2" xfId="147"/>
    <cellStyle name="Input" xfId="148"/>
    <cellStyle name="Input [yellow]" xfId="149"/>
    <cellStyle name="Input Cells" xfId="150"/>
    <cellStyle name="Linked Cell" xfId="151"/>
    <cellStyle name="Linked Cells" xfId="152"/>
    <cellStyle name="Millares [0] 2" xfId="153"/>
    <cellStyle name="Millares 2" xfId="154"/>
    <cellStyle name="Millares 3" xfId="155"/>
    <cellStyle name="Millares 4" xfId="156"/>
    <cellStyle name="Millares 5" xfId="157"/>
    <cellStyle name="Millares 6" xfId="158"/>
    <cellStyle name="Millares_PPTO2008 V7A (2)" xfId="159"/>
    <cellStyle name="Milliers [0]_!!!GO" xfId="160"/>
    <cellStyle name="Milliers_!!!GO" xfId="161"/>
    <cellStyle name="Monétaire [0]_!!!GO" xfId="162"/>
    <cellStyle name="Monétaire_!!!GO" xfId="163"/>
    <cellStyle name="MONETARIO" xfId="164"/>
    <cellStyle name="Neutral 2" xfId="165"/>
    <cellStyle name="No-definido" xfId="166"/>
    <cellStyle name="Normal" xfId="0" builtinId="0"/>
    <cellStyle name="Normal - Style1" xfId="167"/>
    <cellStyle name="Normal 2" xfId="168"/>
    <cellStyle name="Normal 2 2" xfId="169"/>
    <cellStyle name="Normal 2_Hoja1" xfId="170"/>
    <cellStyle name="Normal 3" xfId="171"/>
    <cellStyle name="Normal 4" xfId="172"/>
    <cellStyle name="Normal 5" xfId="173"/>
    <cellStyle name="Notas 2" xfId="174"/>
    <cellStyle name="Note" xfId="175"/>
    <cellStyle name="Œ…‹æØ‚è [0.00]_!!!GO" xfId="176"/>
    <cellStyle name="Œ…‹æØ‚è_!!!GO" xfId="177"/>
    <cellStyle name="Output" xfId="178"/>
    <cellStyle name="per.style" xfId="179"/>
    <cellStyle name="Percent" xfId="180"/>
    <cellStyle name="Percent [2]" xfId="181"/>
    <cellStyle name="Percent_Anexo1 Programa de Inversiones Reformulado 69 534 Millones (2)" xfId="182"/>
    <cellStyle name="PORCENTAJE" xfId="183"/>
    <cellStyle name="Porcentual 2" xfId="184"/>
    <cellStyle name="Porcentual 3" xfId="185"/>
    <cellStyle name="Porcentual 4" xfId="186"/>
    <cellStyle name="pricing" xfId="187"/>
    <cellStyle name="producto" xfId="188"/>
    <cellStyle name="PSChar" xfId="189"/>
    <cellStyle name="R" xfId="190"/>
    <cellStyle name="R_Libro1" xfId="191"/>
    <cellStyle name="R_METRADO mat" xfId="192"/>
    <cellStyle name="R_OFERTA HUANCABAMBA PAUCARTAMBO_final" xfId="193"/>
    <cellStyle name="R_PRESUPUESTO CHICLAYO" xfId="194"/>
    <cellStyle name="R_Presupuesto Final Huancayo 140807" xfId="195"/>
    <cellStyle name="R_PRESUPUESTO OXAPAMPA 7" xfId="196"/>
    <cellStyle name="R_PRESUPUESTO OXAPAMPA 7(FINAL)" xfId="197"/>
    <cellStyle name="R_PRESUPUESTO PEDREGAL-HUARAS FINAL" xfId="198"/>
    <cellStyle name="R_PRESUPUESTO REMODELACION HUANCAYO 3" xfId="199"/>
    <cellStyle name="R_REPCOSTO" xfId="200"/>
    <cellStyle name="REDES SECUNDARIAS" xfId="201"/>
    <cellStyle name="RevList" xfId="202"/>
    <cellStyle name="RM" xfId="203"/>
    <cellStyle name="Salida 2" xfId="204"/>
    <cellStyle name="Subtotal" xfId="205"/>
    <cellStyle name="Texto de advertencia 2" xfId="206"/>
    <cellStyle name="Texto explicativo 2" xfId="207"/>
    <cellStyle name="Title" xfId="208"/>
    <cellStyle name="Título 1 2" xfId="209"/>
    <cellStyle name="Título 2 2" xfId="210"/>
    <cellStyle name="Título 3 2" xfId="211"/>
    <cellStyle name="Título 4" xfId="212"/>
    <cellStyle name="Título de hoja" xfId="213"/>
    <cellStyle name="Total 2" xfId="214"/>
    <cellStyle name="Warning Text" xfId="2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78"/>
  <sheetViews>
    <sheetView tabSelected="1" zoomScale="85" workbookViewId="0">
      <pane xSplit="2" ySplit="6" topLeftCell="N32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2.75" outlineLevelRow="2"/>
  <cols>
    <col min="1" max="1" width="70.140625" style="1" customWidth="1"/>
    <col min="2" max="2" width="17.28515625" style="12" customWidth="1"/>
    <col min="3" max="5" width="14.42578125" style="12" hidden="1" customWidth="1"/>
    <col min="6" max="6" width="14.42578125" style="12" customWidth="1"/>
    <col min="7" max="17" width="14.42578125" style="12" hidden="1" customWidth="1"/>
    <col min="18" max="18" width="15.42578125" style="12" hidden="1" customWidth="1"/>
    <col min="19" max="19" width="15.42578125" style="12" customWidth="1"/>
    <col min="20" max="22" width="15.42578125" style="12" hidden="1" customWidth="1"/>
    <col min="23" max="23" width="15.42578125" style="12" customWidth="1"/>
    <col min="24" max="26" width="12.5703125" style="12" hidden="1" customWidth="1"/>
    <col min="27" max="27" width="12.7109375" style="12" customWidth="1"/>
    <col min="28" max="39" width="12.7109375" style="12" hidden="1" customWidth="1"/>
    <col min="40" max="40" width="15.5703125" style="12" customWidth="1"/>
    <col min="41" max="43" width="15.5703125" style="12" hidden="1" customWidth="1"/>
    <col min="44" max="44" width="12.7109375" style="12" customWidth="1"/>
    <col min="45" max="45" width="16.140625" style="12" customWidth="1"/>
    <col min="46" max="46" width="12.5703125" style="12" customWidth="1"/>
    <col min="47" max="16384" width="11.42578125" style="1"/>
  </cols>
  <sheetData>
    <row r="1" spans="1:46">
      <c r="A1" s="7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</row>
    <row r="3" spans="1:46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>
      <c r="A4" s="32" t="s">
        <v>22</v>
      </c>
      <c r="B4" s="32" t="s">
        <v>23</v>
      </c>
      <c r="C4" s="30" t="s">
        <v>116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34" t="s">
        <v>117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6"/>
    </row>
    <row r="5" spans="1:46" ht="15" customHeight="1">
      <c r="A5" s="32"/>
      <c r="B5" s="32"/>
      <c r="C5" s="32" t="s">
        <v>19</v>
      </c>
      <c r="D5" s="32" t="s">
        <v>20</v>
      </c>
      <c r="E5" s="32" t="s">
        <v>21</v>
      </c>
      <c r="F5" s="32" t="s">
        <v>15</v>
      </c>
      <c r="G5" s="32" t="s">
        <v>33</v>
      </c>
      <c r="H5" s="32" t="s">
        <v>34</v>
      </c>
      <c r="I5" s="32" t="s">
        <v>35</v>
      </c>
      <c r="J5" s="32" t="s">
        <v>16</v>
      </c>
      <c r="K5" s="32" t="s">
        <v>36</v>
      </c>
      <c r="L5" s="32" t="s">
        <v>37</v>
      </c>
      <c r="M5" s="32" t="s">
        <v>38</v>
      </c>
      <c r="N5" s="32" t="s">
        <v>17</v>
      </c>
      <c r="O5" s="32" t="s">
        <v>39</v>
      </c>
      <c r="P5" s="32" t="s">
        <v>40</v>
      </c>
      <c r="Q5" s="32" t="s">
        <v>41</v>
      </c>
      <c r="R5" s="32" t="s">
        <v>0</v>
      </c>
      <c r="S5" s="32" t="s">
        <v>24</v>
      </c>
      <c r="T5" s="32" t="s">
        <v>32</v>
      </c>
      <c r="U5" s="32" t="s">
        <v>42</v>
      </c>
      <c r="V5" s="32" t="s">
        <v>43</v>
      </c>
      <c r="W5" s="32" t="s">
        <v>14</v>
      </c>
      <c r="X5" s="29" t="s">
        <v>19</v>
      </c>
      <c r="Y5" s="29" t="s">
        <v>20</v>
      </c>
      <c r="Z5" s="29" t="s">
        <v>21</v>
      </c>
      <c r="AA5" s="29" t="s">
        <v>15</v>
      </c>
      <c r="AB5" s="29" t="s">
        <v>33</v>
      </c>
      <c r="AC5" s="29" t="s">
        <v>34</v>
      </c>
      <c r="AD5" s="29" t="s">
        <v>35</v>
      </c>
      <c r="AE5" s="29" t="s">
        <v>16</v>
      </c>
      <c r="AF5" s="29" t="s">
        <v>36</v>
      </c>
      <c r="AG5" s="29" t="s">
        <v>37</v>
      </c>
      <c r="AH5" s="29" t="s">
        <v>38</v>
      </c>
      <c r="AI5" s="29" t="s">
        <v>17</v>
      </c>
      <c r="AJ5" s="29" t="s">
        <v>39</v>
      </c>
      <c r="AK5" s="29" t="s">
        <v>40</v>
      </c>
      <c r="AL5" s="29" t="s">
        <v>41</v>
      </c>
      <c r="AM5" s="29" t="s">
        <v>0</v>
      </c>
      <c r="AN5" s="29" t="s">
        <v>24</v>
      </c>
      <c r="AO5" s="29" t="s">
        <v>32</v>
      </c>
      <c r="AP5" s="29" t="s">
        <v>42</v>
      </c>
      <c r="AQ5" s="29" t="s">
        <v>43</v>
      </c>
      <c r="AR5" s="29" t="s">
        <v>14</v>
      </c>
      <c r="AS5" s="29" t="s">
        <v>1</v>
      </c>
      <c r="AT5" s="29" t="s">
        <v>2</v>
      </c>
    </row>
    <row r="6" spans="1:46" ht="1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0" customHeight="1">
      <c r="A7" s="27" t="s">
        <v>3</v>
      </c>
      <c r="B7" s="26">
        <f t="shared" ref="B7:AR7" si="0">+B8+B49+B95+B114+B129</f>
        <v>111700.80541999999</v>
      </c>
      <c r="C7" s="14">
        <f t="shared" si="0"/>
        <v>1740.6227252940776</v>
      </c>
      <c r="D7" s="14">
        <f t="shared" si="0"/>
        <v>3661.1276587575703</v>
      </c>
      <c r="E7" s="14">
        <f t="shared" si="0"/>
        <v>5729.6422451286762</v>
      </c>
      <c r="F7" s="14">
        <f t="shared" si="0"/>
        <v>11131.392629180324</v>
      </c>
      <c r="G7" s="14">
        <f t="shared" si="0"/>
        <v>6800.3293060792912</v>
      </c>
      <c r="H7" s="14">
        <f t="shared" si="0"/>
        <v>5884.6611145808092</v>
      </c>
      <c r="I7" s="14">
        <f t="shared" si="0"/>
        <v>6237.4941656096407</v>
      </c>
      <c r="J7" s="14">
        <f t="shared" si="0"/>
        <v>18922.484586269744</v>
      </c>
      <c r="K7" s="14">
        <f t="shared" si="0"/>
        <v>4058.3663121407808</v>
      </c>
      <c r="L7" s="14">
        <f t="shared" si="0"/>
        <v>1811.7934724091522</v>
      </c>
      <c r="M7" s="14">
        <f t="shared" si="0"/>
        <v>2213.75</v>
      </c>
      <c r="N7" s="14">
        <f t="shared" si="0"/>
        <v>8083.9097845499327</v>
      </c>
      <c r="O7" s="14">
        <f t="shared" si="0"/>
        <v>2375.9166666666665</v>
      </c>
      <c r="P7" s="14">
        <f t="shared" si="0"/>
        <v>2393.916666666667</v>
      </c>
      <c r="Q7" s="14">
        <f t="shared" si="0"/>
        <v>1931.4166666666665</v>
      </c>
      <c r="R7" s="26">
        <f t="shared" si="0"/>
        <v>6701.25</v>
      </c>
      <c r="S7" s="26">
        <f t="shared" si="0"/>
        <v>11131.392629180324</v>
      </c>
      <c r="T7" s="26">
        <f t="shared" si="0"/>
        <v>30053.877215450066</v>
      </c>
      <c r="U7" s="26">
        <f t="shared" si="0"/>
        <v>38137.786999999997</v>
      </c>
      <c r="V7" s="26">
        <f t="shared" si="0"/>
        <v>44839.036999999997</v>
      </c>
      <c r="W7" s="26">
        <f t="shared" si="0"/>
        <v>44839.036999999997</v>
      </c>
      <c r="X7" s="14">
        <f t="shared" si="0"/>
        <v>1814.7505399999998</v>
      </c>
      <c r="Y7" s="14">
        <f t="shared" si="0"/>
        <v>1658.7847100000001</v>
      </c>
      <c r="Z7" s="14">
        <f t="shared" si="0"/>
        <v>4391.739059999999</v>
      </c>
      <c r="AA7" s="14">
        <f t="shared" si="0"/>
        <v>7865.274309999998</v>
      </c>
      <c r="AB7" s="14">
        <f t="shared" si="0"/>
        <v>0</v>
      </c>
      <c r="AC7" s="14">
        <f t="shared" si="0"/>
        <v>0</v>
      </c>
      <c r="AD7" s="14">
        <f t="shared" si="0"/>
        <v>0.04</v>
      </c>
      <c r="AE7" s="14">
        <f t="shared" si="0"/>
        <v>0.04</v>
      </c>
      <c r="AF7" s="14">
        <f t="shared" si="0"/>
        <v>0</v>
      </c>
      <c r="AG7" s="14">
        <f t="shared" si="0"/>
        <v>0</v>
      </c>
      <c r="AH7" s="14">
        <f t="shared" si="0"/>
        <v>0</v>
      </c>
      <c r="AI7" s="14">
        <f t="shared" si="0"/>
        <v>0</v>
      </c>
      <c r="AJ7" s="14">
        <f t="shared" si="0"/>
        <v>0</v>
      </c>
      <c r="AK7" s="14">
        <f t="shared" si="0"/>
        <v>0</v>
      </c>
      <c r="AL7" s="14">
        <f t="shared" si="0"/>
        <v>0</v>
      </c>
      <c r="AM7" s="26">
        <f t="shared" si="0"/>
        <v>0</v>
      </c>
      <c r="AN7" s="14">
        <f t="shared" si="0"/>
        <v>7865.274309999998</v>
      </c>
      <c r="AO7" s="14">
        <f t="shared" si="0"/>
        <v>7865.3143099999979</v>
      </c>
      <c r="AP7" s="14">
        <f t="shared" si="0"/>
        <v>7865.3143099999979</v>
      </c>
      <c r="AQ7" s="26">
        <f t="shared" si="0"/>
        <v>7865.3143099999979</v>
      </c>
      <c r="AR7" s="26">
        <f t="shared" si="0"/>
        <v>7865.3143099999979</v>
      </c>
      <c r="AS7" s="28">
        <f>IF(F7=0,0,AA7/F7*100)</f>
        <v>70.658493254308723</v>
      </c>
      <c r="AT7" s="28">
        <f>IF(W7=0,0,AR7/W7*100)</f>
        <v>17.541220410242079</v>
      </c>
    </row>
    <row r="8" spans="1:46" ht="30" customHeight="1">
      <c r="A8" s="6" t="s">
        <v>84</v>
      </c>
      <c r="B8" s="14">
        <f t="shared" ref="B8:AR8" si="1">+B9+B13+B17+B21+B22+B24+B26+B32+B40+B43+B47</f>
        <v>26637.716419999997</v>
      </c>
      <c r="C8" s="14">
        <f t="shared" si="1"/>
        <v>0</v>
      </c>
      <c r="D8" s="14">
        <f t="shared" si="1"/>
        <v>0</v>
      </c>
      <c r="E8" s="14">
        <f t="shared" si="1"/>
        <v>490.15</v>
      </c>
      <c r="F8" s="14">
        <f t="shared" si="1"/>
        <v>490.15</v>
      </c>
      <c r="G8" s="14">
        <f t="shared" si="1"/>
        <v>756.25</v>
      </c>
      <c r="H8" s="14">
        <f t="shared" si="1"/>
        <v>1065.3233333333335</v>
      </c>
      <c r="I8" s="14">
        <f t="shared" si="1"/>
        <v>992.58333333333337</v>
      </c>
      <c r="J8" s="14">
        <f t="shared" si="1"/>
        <v>2814.1566666666668</v>
      </c>
      <c r="K8" s="14">
        <f t="shared" si="1"/>
        <v>1274.2666666666669</v>
      </c>
      <c r="L8" s="14">
        <f t="shared" si="1"/>
        <v>1359.8500000000001</v>
      </c>
      <c r="M8" s="14">
        <f t="shared" si="1"/>
        <v>1835.7500000000002</v>
      </c>
      <c r="N8" s="14">
        <f t="shared" si="1"/>
        <v>4469.8666666666668</v>
      </c>
      <c r="O8" s="14">
        <f t="shared" si="1"/>
        <v>1997.9166666666665</v>
      </c>
      <c r="P8" s="14">
        <f t="shared" si="1"/>
        <v>2330.916666666667</v>
      </c>
      <c r="Q8" s="14">
        <f t="shared" si="1"/>
        <v>1868.4166666666665</v>
      </c>
      <c r="R8" s="14">
        <f t="shared" si="1"/>
        <v>6197.25</v>
      </c>
      <c r="S8" s="14">
        <f t="shared" si="1"/>
        <v>490.15</v>
      </c>
      <c r="T8" s="14">
        <f t="shared" si="1"/>
        <v>3304.3066666666668</v>
      </c>
      <c r="U8" s="14">
        <f t="shared" si="1"/>
        <v>7774.1733333333332</v>
      </c>
      <c r="V8" s="14">
        <f t="shared" si="1"/>
        <v>13971.423333333332</v>
      </c>
      <c r="W8" s="14">
        <f t="shared" si="1"/>
        <v>13971.423333333332</v>
      </c>
      <c r="X8" s="14">
        <f t="shared" si="1"/>
        <v>0</v>
      </c>
      <c r="Y8" s="14">
        <f t="shared" si="1"/>
        <v>0</v>
      </c>
      <c r="Z8" s="14">
        <f t="shared" si="1"/>
        <v>0</v>
      </c>
      <c r="AA8" s="14">
        <f t="shared" si="1"/>
        <v>0</v>
      </c>
      <c r="AB8" s="14">
        <f t="shared" si="1"/>
        <v>0</v>
      </c>
      <c r="AC8" s="14">
        <f t="shared" si="1"/>
        <v>0</v>
      </c>
      <c r="AD8" s="14">
        <f t="shared" si="1"/>
        <v>0</v>
      </c>
      <c r="AE8" s="14">
        <f t="shared" si="1"/>
        <v>0</v>
      </c>
      <c r="AF8" s="14">
        <f t="shared" si="1"/>
        <v>0</v>
      </c>
      <c r="AG8" s="14">
        <f t="shared" si="1"/>
        <v>0</v>
      </c>
      <c r="AH8" s="14">
        <f t="shared" si="1"/>
        <v>0</v>
      </c>
      <c r="AI8" s="14">
        <f t="shared" si="1"/>
        <v>0</v>
      </c>
      <c r="AJ8" s="14">
        <f t="shared" si="1"/>
        <v>0</v>
      </c>
      <c r="AK8" s="14">
        <f t="shared" si="1"/>
        <v>0</v>
      </c>
      <c r="AL8" s="14">
        <f t="shared" si="1"/>
        <v>0</v>
      </c>
      <c r="AM8" s="14">
        <f t="shared" si="1"/>
        <v>0</v>
      </c>
      <c r="AN8" s="14">
        <f t="shared" si="1"/>
        <v>0</v>
      </c>
      <c r="AO8" s="14">
        <f t="shared" si="1"/>
        <v>0</v>
      </c>
      <c r="AP8" s="14">
        <f t="shared" si="1"/>
        <v>0</v>
      </c>
      <c r="AQ8" s="14">
        <f t="shared" si="1"/>
        <v>0</v>
      </c>
      <c r="AR8" s="14">
        <f t="shared" si="1"/>
        <v>0</v>
      </c>
      <c r="AS8" s="13">
        <f t="shared" ref="AS8:AS47" si="2">IF(F8=0,0,AA8/F8*100)</f>
        <v>0</v>
      </c>
      <c r="AT8" s="13">
        <f t="shared" ref="AT8:AT47" si="3">IF(W8=0,0,AR8/W8*100)</f>
        <v>0</v>
      </c>
    </row>
    <row r="9" spans="1:46" ht="30" customHeight="1" outlineLevel="1">
      <c r="A9" s="8" t="s">
        <v>4</v>
      </c>
      <c r="B9" s="2">
        <f>SUM(B10:B12)</f>
        <v>4805.5</v>
      </c>
      <c r="C9" s="2">
        <f t="shared" ref="C9:AR9" si="4">SUM(C10:C12)</f>
        <v>0</v>
      </c>
      <c r="D9" s="2">
        <f t="shared" si="4"/>
        <v>0</v>
      </c>
      <c r="E9" s="2">
        <f t="shared" si="4"/>
        <v>33</v>
      </c>
      <c r="F9" s="2">
        <f t="shared" si="4"/>
        <v>33</v>
      </c>
      <c r="G9" s="2">
        <f t="shared" si="4"/>
        <v>220.5</v>
      </c>
      <c r="H9" s="2">
        <f t="shared" si="4"/>
        <v>298</v>
      </c>
      <c r="I9" s="2">
        <f t="shared" si="4"/>
        <v>195</v>
      </c>
      <c r="J9" s="2">
        <f t="shared" si="4"/>
        <v>713.5</v>
      </c>
      <c r="K9" s="2">
        <f t="shared" si="4"/>
        <v>205</v>
      </c>
      <c r="L9" s="2">
        <f t="shared" si="4"/>
        <v>268</v>
      </c>
      <c r="M9" s="2">
        <f t="shared" si="4"/>
        <v>461</v>
      </c>
      <c r="N9" s="2">
        <f t="shared" si="4"/>
        <v>934</v>
      </c>
      <c r="O9" s="2">
        <f t="shared" si="4"/>
        <v>553</v>
      </c>
      <c r="P9" s="2">
        <f t="shared" si="4"/>
        <v>761</v>
      </c>
      <c r="Q9" s="2">
        <f t="shared" si="4"/>
        <v>572</v>
      </c>
      <c r="R9" s="2">
        <f t="shared" si="4"/>
        <v>1886</v>
      </c>
      <c r="S9" s="2">
        <f t="shared" si="4"/>
        <v>33</v>
      </c>
      <c r="T9" s="2">
        <f t="shared" si="4"/>
        <v>746.5</v>
      </c>
      <c r="U9" s="2">
        <f t="shared" si="4"/>
        <v>1680.5</v>
      </c>
      <c r="V9" s="2">
        <f t="shared" si="4"/>
        <v>3566.5</v>
      </c>
      <c r="W9" s="2">
        <f t="shared" si="4"/>
        <v>3566.5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0</v>
      </c>
      <c r="AC9" s="2">
        <f t="shared" si="4"/>
        <v>0</v>
      </c>
      <c r="AD9" s="2">
        <f t="shared" si="4"/>
        <v>0</v>
      </c>
      <c r="AE9" s="2">
        <f t="shared" si="4"/>
        <v>0</v>
      </c>
      <c r="AF9" s="2">
        <f t="shared" si="4"/>
        <v>0</v>
      </c>
      <c r="AG9" s="2">
        <f t="shared" si="4"/>
        <v>0</v>
      </c>
      <c r="AH9" s="2">
        <f t="shared" si="4"/>
        <v>0</v>
      </c>
      <c r="AI9" s="2">
        <f t="shared" si="4"/>
        <v>0</v>
      </c>
      <c r="AJ9" s="2">
        <f t="shared" si="4"/>
        <v>0</v>
      </c>
      <c r="AK9" s="2">
        <f t="shared" si="4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0</v>
      </c>
      <c r="AP9" s="2">
        <f t="shared" si="4"/>
        <v>0</v>
      </c>
      <c r="AQ9" s="2">
        <f t="shared" si="4"/>
        <v>0</v>
      </c>
      <c r="AR9" s="2">
        <f t="shared" si="4"/>
        <v>0</v>
      </c>
      <c r="AS9" s="4">
        <f t="shared" si="2"/>
        <v>0</v>
      </c>
      <c r="AT9" s="4">
        <f t="shared" si="3"/>
        <v>0</v>
      </c>
    </row>
    <row r="10" spans="1:46" ht="30" hidden="1" customHeight="1" outlineLevel="2">
      <c r="A10" s="9" t="s">
        <v>85</v>
      </c>
      <c r="B10" s="3">
        <v>2355.5</v>
      </c>
      <c r="C10" s="3">
        <v>0</v>
      </c>
      <c r="D10" s="3">
        <v>0</v>
      </c>
      <c r="E10" s="3">
        <v>33</v>
      </c>
      <c r="F10" s="3">
        <f>SUM(C10:E10)</f>
        <v>33</v>
      </c>
      <c r="G10" s="3">
        <v>220.5</v>
      </c>
      <c r="H10" s="3">
        <v>298</v>
      </c>
      <c r="I10" s="3">
        <v>195</v>
      </c>
      <c r="J10" s="3">
        <f>SUM(G10:I10)</f>
        <v>713.5</v>
      </c>
      <c r="K10" s="3">
        <v>169</v>
      </c>
      <c r="L10" s="3">
        <v>224</v>
      </c>
      <c r="M10" s="3">
        <v>316</v>
      </c>
      <c r="N10" s="3">
        <f>SUM(K10:M10)</f>
        <v>709</v>
      </c>
      <c r="O10" s="3">
        <v>318</v>
      </c>
      <c r="P10" s="3">
        <v>381</v>
      </c>
      <c r="Q10" s="3">
        <v>201</v>
      </c>
      <c r="R10" s="3">
        <f>SUM(O10:Q10)</f>
        <v>900</v>
      </c>
      <c r="S10" s="3">
        <f>+F10</f>
        <v>33</v>
      </c>
      <c r="T10" s="3">
        <f>+S10+J10</f>
        <v>746.5</v>
      </c>
      <c r="U10" s="3">
        <f>+T10+N10</f>
        <v>1455.5</v>
      </c>
      <c r="V10" s="3">
        <f>+U10+R10</f>
        <v>2355.5</v>
      </c>
      <c r="W10" s="3">
        <f>+V10</f>
        <v>2355.5</v>
      </c>
      <c r="X10" s="3">
        <v>0</v>
      </c>
      <c r="Y10" s="3">
        <v>0</v>
      </c>
      <c r="Z10" s="3">
        <v>0</v>
      </c>
      <c r="AA10" s="3">
        <f>SUM(X10:Z10)</f>
        <v>0</v>
      </c>
      <c r="AB10" s="3">
        <v>0</v>
      </c>
      <c r="AC10" s="3">
        <v>0</v>
      </c>
      <c r="AD10" s="3">
        <v>0</v>
      </c>
      <c r="AE10" s="3">
        <f>SUM(AB10:AD10)</f>
        <v>0</v>
      </c>
      <c r="AF10" s="3">
        <v>0</v>
      </c>
      <c r="AG10" s="3">
        <v>0</v>
      </c>
      <c r="AH10" s="3">
        <v>0</v>
      </c>
      <c r="AI10" s="3">
        <f>SUM(AF10:AH10)</f>
        <v>0</v>
      </c>
      <c r="AJ10" s="3">
        <v>0</v>
      </c>
      <c r="AK10" s="3">
        <v>0</v>
      </c>
      <c r="AL10" s="3">
        <v>0</v>
      </c>
      <c r="AM10" s="3">
        <f>SUM(AJ10:AL10)</f>
        <v>0</v>
      </c>
      <c r="AN10" s="3">
        <f>+AA10</f>
        <v>0</v>
      </c>
      <c r="AO10" s="3">
        <f>+AN10+AE10</f>
        <v>0</v>
      </c>
      <c r="AP10" s="3">
        <f>+AO10+AI10</f>
        <v>0</v>
      </c>
      <c r="AQ10" s="3">
        <f>+AP10+AM10</f>
        <v>0</v>
      </c>
      <c r="AR10" s="3">
        <f>+AQ10</f>
        <v>0</v>
      </c>
      <c r="AS10" s="5">
        <f t="shared" si="2"/>
        <v>0</v>
      </c>
      <c r="AT10" s="5">
        <f t="shared" si="3"/>
        <v>0</v>
      </c>
    </row>
    <row r="11" spans="1:46" ht="30" hidden="1" customHeight="1" outlineLevel="2">
      <c r="A11" s="9" t="s">
        <v>86</v>
      </c>
      <c r="B11" s="3">
        <v>2350</v>
      </c>
      <c r="C11" s="3">
        <v>0</v>
      </c>
      <c r="D11" s="3">
        <v>0</v>
      </c>
      <c r="E11" s="3">
        <v>0</v>
      </c>
      <c r="F11" s="3">
        <f>SUM(C11:E11)</f>
        <v>0</v>
      </c>
      <c r="G11" s="3">
        <v>0</v>
      </c>
      <c r="H11" s="3">
        <v>0</v>
      </c>
      <c r="I11" s="3">
        <v>0</v>
      </c>
      <c r="J11" s="3">
        <f>SUM(G11:I11)</f>
        <v>0</v>
      </c>
      <c r="K11" s="3">
        <v>0</v>
      </c>
      <c r="L11" s="3">
        <v>20</v>
      </c>
      <c r="M11" s="3">
        <v>130</v>
      </c>
      <c r="N11" s="3">
        <f>SUM(K11:M11)</f>
        <v>150</v>
      </c>
      <c r="O11" s="3">
        <v>210</v>
      </c>
      <c r="P11" s="3">
        <v>380</v>
      </c>
      <c r="Q11" s="3">
        <v>371</v>
      </c>
      <c r="R11" s="3">
        <f>SUM(O11:Q11)</f>
        <v>961</v>
      </c>
      <c r="S11" s="3">
        <f>+F11</f>
        <v>0</v>
      </c>
      <c r="T11" s="3">
        <f>+S11+J11</f>
        <v>0</v>
      </c>
      <c r="U11" s="3">
        <f>+T11+N11</f>
        <v>150</v>
      </c>
      <c r="V11" s="3">
        <f>+U11+R11</f>
        <v>1111</v>
      </c>
      <c r="W11" s="3">
        <f>+V11</f>
        <v>1111</v>
      </c>
      <c r="X11" s="3">
        <v>0</v>
      </c>
      <c r="Y11" s="3">
        <v>0</v>
      </c>
      <c r="Z11" s="3">
        <v>0</v>
      </c>
      <c r="AA11" s="3">
        <f>SUM(X11:Z11)</f>
        <v>0</v>
      </c>
      <c r="AB11" s="3">
        <v>0</v>
      </c>
      <c r="AC11" s="3">
        <v>0</v>
      </c>
      <c r="AD11" s="3">
        <v>0</v>
      </c>
      <c r="AE11" s="3">
        <f>SUM(AB11:AD11)</f>
        <v>0</v>
      </c>
      <c r="AF11" s="3">
        <v>0</v>
      </c>
      <c r="AG11" s="3">
        <v>0</v>
      </c>
      <c r="AH11" s="3">
        <v>0</v>
      </c>
      <c r="AI11" s="3">
        <f>SUM(AF11:AH11)</f>
        <v>0</v>
      </c>
      <c r="AJ11" s="3">
        <v>0</v>
      </c>
      <c r="AK11" s="3">
        <v>0</v>
      </c>
      <c r="AL11" s="3">
        <v>0</v>
      </c>
      <c r="AM11" s="3">
        <f>SUM(AJ11:AL11)</f>
        <v>0</v>
      </c>
      <c r="AN11" s="3">
        <f>+AA11</f>
        <v>0</v>
      </c>
      <c r="AO11" s="3">
        <f>+AN11+AE11</f>
        <v>0</v>
      </c>
      <c r="AP11" s="3">
        <f>+AO11+AI11</f>
        <v>0</v>
      </c>
      <c r="AQ11" s="3">
        <f>+AP11+AM11</f>
        <v>0</v>
      </c>
      <c r="AR11" s="3">
        <f>+AQ11</f>
        <v>0</v>
      </c>
      <c r="AS11" s="5">
        <f t="shared" si="2"/>
        <v>0</v>
      </c>
      <c r="AT11" s="5">
        <f t="shared" si="3"/>
        <v>0</v>
      </c>
    </row>
    <row r="12" spans="1:46" ht="30" hidden="1" customHeight="1" outlineLevel="2">
      <c r="A12" s="9" t="s">
        <v>87</v>
      </c>
      <c r="B12" s="3">
        <v>100</v>
      </c>
      <c r="C12" s="3">
        <v>0</v>
      </c>
      <c r="D12" s="3">
        <v>0</v>
      </c>
      <c r="E12" s="3">
        <v>0</v>
      </c>
      <c r="F12" s="3">
        <f>SUM(C12:E12)</f>
        <v>0</v>
      </c>
      <c r="G12" s="3">
        <v>0</v>
      </c>
      <c r="H12" s="3">
        <v>0</v>
      </c>
      <c r="I12" s="3">
        <v>0</v>
      </c>
      <c r="J12" s="3">
        <f>SUM(G12:I12)</f>
        <v>0</v>
      </c>
      <c r="K12" s="3">
        <v>36</v>
      </c>
      <c r="L12" s="3">
        <v>24</v>
      </c>
      <c r="M12" s="3">
        <v>15</v>
      </c>
      <c r="N12" s="3">
        <f>SUM(K12:M12)</f>
        <v>75</v>
      </c>
      <c r="O12" s="3">
        <v>25</v>
      </c>
      <c r="P12" s="3">
        <v>0</v>
      </c>
      <c r="Q12" s="3">
        <v>0</v>
      </c>
      <c r="R12" s="3">
        <f>SUM(O12:Q12)</f>
        <v>25</v>
      </c>
      <c r="S12" s="3">
        <f>+F12</f>
        <v>0</v>
      </c>
      <c r="T12" s="3">
        <f>+S12+J12</f>
        <v>0</v>
      </c>
      <c r="U12" s="3">
        <f>+T12+N12</f>
        <v>75</v>
      </c>
      <c r="V12" s="3">
        <f>+U12+R12</f>
        <v>100</v>
      </c>
      <c r="W12" s="3">
        <f>+V12</f>
        <v>100</v>
      </c>
      <c r="X12" s="3">
        <v>0</v>
      </c>
      <c r="Y12" s="3">
        <v>0</v>
      </c>
      <c r="Z12" s="3">
        <v>0</v>
      </c>
      <c r="AA12" s="3">
        <f>SUM(X12:Z12)</f>
        <v>0</v>
      </c>
      <c r="AB12" s="3">
        <v>0</v>
      </c>
      <c r="AC12" s="3">
        <v>0</v>
      </c>
      <c r="AD12" s="3">
        <v>0</v>
      </c>
      <c r="AE12" s="3">
        <f>SUM(AB12:AD12)</f>
        <v>0</v>
      </c>
      <c r="AF12" s="3">
        <v>0</v>
      </c>
      <c r="AG12" s="3">
        <v>0</v>
      </c>
      <c r="AH12" s="3">
        <v>0</v>
      </c>
      <c r="AI12" s="3">
        <f>SUM(AF12:AH12)</f>
        <v>0</v>
      </c>
      <c r="AJ12" s="3">
        <v>0</v>
      </c>
      <c r="AK12" s="3">
        <v>0</v>
      </c>
      <c r="AL12" s="3">
        <v>0</v>
      </c>
      <c r="AM12" s="3">
        <f>SUM(AJ12:AL12)</f>
        <v>0</v>
      </c>
      <c r="AN12" s="3">
        <f>+AA12</f>
        <v>0</v>
      </c>
      <c r="AO12" s="3">
        <f>+AN12+AE12</f>
        <v>0</v>
      </c>
      <c r="AP12" s="3">
        <f>+AO12+AI12</f>
        <v>0</v>
      </c>
      <c r="AQ12" s="3">
        <f>+AP12+AM12</f>
        <v>0</v>
      </c>
      <c r="AR12" s="3">
        <f>+AQ12</f>
        <v>0</v>
      </c>
      <c r="AS12" s="5">
        <f t="shared" si="2"/>
        <v>0</v>
      </c>
      <c r="AT12" s="5">
        <f t="shared" si="3"/>
        <v>0</v>
      </c>
    </row>
    <row r="13" spans="1:46" ht="30" customHeight="1" outlineLevel="1" collapsed="1">
      <c r="A13" s="8" t="s">
        <v>5</v>
      </c>
      <c r="B13" s="2">
        <f t="shared" ref="B13:AR13" si="5">SUM(B14:B16)</f>
        <v>9780</v>
      </c>
      <c r="C13" s="2">
        <f t="shared" si="5"/>
        <v>0</v>
      </c>
      <c r="D13" s="2">
        <f t="shared" si="5"/>
        <v>0</v>
      </c>
      <c r="E13" s="2">
        <f t="shared" si="5"/>
        <v>87</v>
      </c>
      <c r="F13" s="2">
        <f t="shared" si="5"/>
        <v>87</v>
      </c>
      <c r="G13" s="2">
        <f t="shared" si="5"/>
        <v>107.6</v>
      </c>
      <c r="H13" s="2">
        <f t="shared" si="5"/>
        <v>152.6</v>
      </c>
      <c r="I13" s="2">
        <f t="shared" si="5"/>
        <v>162.6</v>
      </c>
      <c r="J13" s="2">
        <f t="shared" si="5"/>
        <v>422.79999999999995</v>
      </c>
      <c r="K13" s="2">
        <f t="shared" si="5"/>
        <v>217.6</v>
      </c>
      <c r="L13" s="2">
        <f t="shared" si="5"/>
        <v>239.6</v>
      </c>
      <c r="M13" s="2">
        <f t="shared" si="5"/>
        <v>310</v>
      </c>
      <c r="N13" s="2">
        <f t="shared" si="5"/>
        <v>767.2</v>
      </c>
      <c r="O13" s="2">
        <f t="shared" si="5"/>
        <v>247</v>
      </c>
      <c r="P13" s="2">
        <f t="shared" si="5"/>
        <v>388</v>
      </c>
      <c r="Q13" s="2">
        <f t="shared" si="5"/>
        <v>388</v>
      </c>
      <c r="R13" s="2">
        <f t="shared" si="5"/>
        <v>1023</v>
      </c>
      <c r="S13" s="2">
        <f t="shared" si="5"/>
        <v>87</v>
      </c>
      <c r="T13" s="2">
        <f t="shared" si="5"/>
        <v>509.79999999999995</v>
      </c>
      <c r="U13" s="2">
        <f t="shared" si="5"/>
        <v>1277</v>
      </c>
      <c r="V13" s="2">
        <f t="shared" si="5"/>
        <v>2300</v>
      </c>
      <c r="W13" s="2">
        <f t="shared" si="5"/>
        <v>2300</v>
      </c>
      <c r="X13" s="2">
        <f t="shared" si="5"/>
        <v>0</v>
      </c>
      <c r="Y13" s="2">
        <f t="shared" si="5"/>
        <v>0</v>
      </c>
      <c r="Z13" s="2">
        <f t="shared" si="5"/>
        <v>0</v>
      </c>
      <c r="AA13" s="2">
        <f t="shared" si="5"/>
        <v>0</v>
      </c>
      <c r="AB13" s="2">
        <f t="shared" si="5"/>
        <v>0</v>
      </c>
      <c r="AC13" s="2">
        <f t="shared" si="5"/>
        <v>0</v>
      </c>
      <c r="AD13" s="2">
        <f t="shared" si="5"/>
        <v>0</v>
      </c>
      <c r="AE13" s="2">
        <f t="shared" si="5"/>
        <v>0</v>
      </c>
      <c r="AF13" s="2">
        <f t="shared" si="5"/>
        <v>0</v>
      </c>
      <c r="AG13" s="2">
        <f t="shared" si="5"/>
        <v>0</v>
      </c>
      <c r="AH13" s="2">
        <f t="shared" si="5"/>
        <v>0</v>
      </c>
      <c r="AI13" s="2">
        <f t="shared" si="5"/>
        <v>0</v>
      </c>
      <c r="AJ13" s="2">
        <f t="shared" si="5"/>
        <v>0</v>
      </c>
      <c r="AK13" s="2">
        <f t="shared" si="5"/>
        <v>0</v>
      </c>
      <c r="AL13" s="2">
        <f t="shared" si="5"/>
        <v>0</v>
      </c>
      <c r="AM13" s="2">
        <f t="shared" si="5"/>
        <v>0</v>
      </c>
      <c r="AN13" s="2">
        <f t="shared" si="5"/>
        <v>0</v>
      </c>
      <c r="AO13" s="2">
        <f t="shared" si="5"/>
        <v>0</v>
      </c>
      <c r="AP13" s="2">
        <f t="shared" si="5"/>
        <v>0</v>
      </c>
      <c r="AQ13" s="2">
        <f t="shared" si="5"/>
        <v>0</v>
      </c>
      <c r="AR13" s="2">
        <f t="shared" si="5"/>
        <v>0</v>
      </c>
      <c r="AS13" s="4">
        <f t="shared" si="2"/>
        <v>0</v>
      </c>
      <c r="AT13" s="4">
        <f t="shared" si="3"/>
        <v>0</v>
      </c>
    </row>
    <row r="14" spans="1:46" ht="30" hidden="1" customHeight="1" outlineLevel="2">
      <c r="A14" s="9" t="s">
        <v>88</v>
      </c>
      <c r="B14" s="3">
        <v>8280</v>
      </c>
      <c r="C14" s="3">
        <v>0</v>
      </c>
      <c r="D14" s="3">
        <v>0</v>
      </c>
      <c r="E14" s="3">
        <v>0</v>
      </c>
      <c r="F14" s="3">
        <f t="shared" ref="F14:F16" si="6">SUM(C14:E14)</f>
        <v>0</v>
      </c>
      <c r="G14" s="3">
        <v>15</v>
      </c>
      <c r="H14" s="3">
        <v>15</v>
      </c>
      <c r="I14" s="3">
        <v>15</v>
      </c>
      <c r="J14" s="3">
        <f t="shared" ref="J14:J16" si="7">SUM(G14:I14)</f>
        <v>45</v>
      </c>
      <c r="K14" s="3">
        <v>60</v>
      </c>
      <c r="L14" s="3">
        <v>72</v>
      </c>
      <c r="M14" s="3">
        <v>80</v>
      </c>
      <c r="N14" s="3">
        <f t="shared" ref="N14:N16" si="8">SUM(K14:M14)</f>
        <v>212</v>
      </c>
      <c r="O14" s="3">
        <v>87</v>
      </c>
      <c r="P14" s="3">
        <v>228</v>
      </c>
      <c r="Q14" s="3">
        <v>228</v>
      </c>
      <c r="R14" s="3">
        <f t="shared" ref="R14:R16" si="9">SUM(O14:Q14)</f>
        <v>543</v>
      </c>
      <c r="S14" s="3">
        <f t="shared" ref="S14:S16" si="10">+F14</f>
        <v>0</v>
      </c>
      <c r="T14" s="3">
        <f t="shared" ref="T14:T16" si="11">+S14+J14</f>
        <v>45</v>
      </c>
      <c r="U14" s="3">
        <f t="shared" ref="U14:U16" si="12">+T14+N14</f>
        <v>257</v>
      </c>
      <c r="V14" s="3">
        <f t="shared" ref="V14:V16" si="13">+U14+R14</f>
        <v>800</v>
      </c>
      <c r="W14" s="3">
        <f t="shared" ref="W14:W16" si="14">+V14</f>
        <v>800</v>
      </c>
      <c r="X14" s="3">
        <v>0</v>
      </c>
      <c r="Y14" s="3">
        <v>0</v>
      </c>
      <c r="Z14" s="3">
        <v>0</v>
      </c>
      <c r="AA14" s="3">
        <f t="shared" ref="AA14:AA16" si="15">SUM(X14:Z14)</f>
        <v>0</v>
      </c>
      <c r="AB14" s="3">
        <v>0</v>
      </c>
      <c r="AC14" s="3">
        <v>0</v>
      </c>
      <c r="AD14" s="3">
        <v>0</v>
      </c>
      <c r="AE14" s="3">
        <f t="shared" ref="AE14:AE16" si="16">SUM(AB14:AD14)</f>
        <v>0</v>
      </c>
      <c r="AF14" s="3">
        <v>0</v>
      </c>
      <c r="AG14" s="3">
        <v>0</v>
      </c>
      <c r="AH14" s="3">
        <v>0</v>
      </c>
      <c r="AI14" s="3">
        <f t="shared" ref="AI14:AI16" si="17">SUM(AF14:AH14)</f>
        <v>0</v>
      </c>
      <c r="AJ14" s="3">
        <v>0</v>
      </c>
      <c r="AK14" s="3">
        <v>0</v>
      </c>
      <c r="AL14" s="3">
        <v>0</v>
      </c>
      <c r="AM14" s="3">
        <f t="shared" ref="AM14:AM16" si="18">SUM(AJ14:AL14)</f>
        <v>0</v>
      </c>
      <c r="AN14" s="3">
        <f t="shared" ref="AN14:AN16" si="19">+AA14</f>
        <v>0</v>
      </c>
      <c r="AO14" s="3">
        <f t="shared" ref="AO14:AO16" si="20">+AN14+AE14</f>
        <v>0</v>
      </c>
      <c r="AP14" s="3">
        <f t="shared" ref="AP14:AP16" si="21">+AO14+AI14</f>
        <v>0</v>
      </c>
      <c r="AQ14" s="3">
        <f t="shared" ref="AQ14:AQ16" si="22">+AP14+AM14</f>
        <v>0</v>
      </c>
      <c r="AR14" s="3">
        <f t="shared" ref="AR14:AR16" si="23">+AQ14</f>
        <v>0</v>
      </c>
      <c r="AS14" s="5">
        <f t="shared" si="2"/>
        <v>0</v>
      </c>
      <c r="AT14" s="5">
        <f t="shared" si="3"/>
        <v>0</v>
      </c>
    </row>
    <row r="15" spans="1:46" ht="30" hidden="1" customHeight="1" outlineLevel="2">
      <c r="A15" s="9" t="s">
        <v>89</v>
      </c>
      <c r="B15" s="3">
        <v>1000</v>
      </c>
      <c r="C15" s="3">
        <v>0</v>
      </c>
      <c r="D15" s="3">
        <v>0</v>
      </c>
      <c r="E15" s="3">
        <v>87</v>
      </c>
      <c r="F15" s="3">
        <f t="shared" si="6"/>
        <v>87</v>
      </c>
      <c r="G15" s="3">
        <v>72.599999999999994</v>
      </c>
      <c r="H15" s="3">
        <v>87.6</v>
      </c>
      <c r="I15" s="3">
        <v>97.6</v>
      </c>
      <c r="J15" s="3">
        <f t="shared" si="7"/>
        <v>257.79999999999995</v>
      </c>
      <c r="K15" s="3">
        <v>107.6</v>
      </c>
      <c r="L15" s="3">
        <v>117.6</v>
      </c>
      <c r="M15" s="3">
        <v>120</v>
      </c>
      <c r="N15" s="3">
        <f t="shared" si="8"/>
        <v>345.2</v>
      </c>
      <c r="O15" s="3">
        <v>110</v>
      </c>
      <c r="P15" s="3">
        <v>100</v>
      </c>
      <c r="Q15" s="3">
        <v>100</v>
      </c>
      <c r="R15" s="3">
        <f t="shared" si="9"/>
        <v>310</v>
      </c>
      <c r="S15" s="3">
        <f t="shared" si="10"/>
        <v>87</v>
      </c>
      <c r="T15" s="3">
        <f t="shared" si="11"/>
        <v>344.79999999999995</v>
      </c>
      <c r="U15" s="3">
        <f t="shared" si="12"/>
        <v>690</v>
      </c>
      <c r="V15" s="3">
        <f t="shared" si="13"/>
        <v>1000</v>
      </c>
      <c r="W15" s="3">
        <f t="shared" si="14"/>
        <v>1000</v>
      </c>
      <c r="X15" s="3">
        <v>0</v>
      </c>
      <c r="Y15" s="3">
        <v>0</v>
      </c>
      <c r="Z15" s="3">
        <v>0</v>
      </c>
      <c r="AA15" s="3">
        <f t="shared" si="15"/>
        <v>0</v>
      </c>
      <c r="AB15" s="3">
        <v>0</v>
      </c>
      <c r="AC15" s="3">
        <v>0</v>
      </c>
      <c r="AD15" s="3">
        <v>0</v>
      </c>
      <c r="AE15" s="3">
        <f t="shared" si="16"/>
        <v>0</v>
      </c>
      <c r="AF15" s="3">
        <v>0</v>
      </c>
      <c r="AG15" s="3">
        <v>0</v>
      </c>
      <c r="AH15" s="3">
        <v>0</v>
      </c>
      <c r="AI15" s="3">
        <f t="shared" si="17"/>
        <v>0</v>
      </c>
      <c r="AJ15" s="3">
        <v>0</v>
      </c>
      <c r="AK15" s="3">
        <v>0</v>
      </c>
      <c r="AL15" s="3">
        <v>0</v>
      </c>
      <c r="AM15" s="3">
        <f t="shared" si="18"/>
        <v>0</v>
      </c>
      <c r="AN15" s="3">
        <f t="shared" si="19"/>
        <v>0</v>
      </c>
      <c r="AO15" s="3">
        <f t="shared" si="20"/>
        <v>0</v>
      </c>
      <c r="AP15" s="3">
        <f t="shared" si="21"/>
        <v>0</v>
      </c>
      <c r="AQ15" s="3">
        <f t="shared" si="22"/>
        <v>0</v>
      </c>
      <c r="AR15" s="3">
        <f t="shared" si="23"/>
        <v>0</v>
      </c>
      <c r="AS15" s="5">
        <f t="shared" si="2"/>
        <v>0</v>
      </c>
      <c r="AT15" s="5">
        <f t="shared" si="3"/>
        <v>0</v>
      </c>
    </row>
    <row r="16" spans="1:46" ht="30" hidden="1" customHeight="1" outlineLevel="2">
      <c r="A16" s="9" t="s">
        <v>90</v>
      </c>
      <c r="B16" s="3">
        <v>500</v>
      </c>
      <c r="C16" s="3">
        <v>0</v>
      </c>
      <c r="D16" s="3">
        <v>0</v>
      </c>
      <c r="E16" s="3">
        <v>0</v>
      </c>
      <c r="F16" s="3">
        <f t="shared" si="6"/>
        <v>0</v>
      </c>
      <c r="G16" s="3">
        <v>20</v>
      </c>
      <c r="H16" s="3">
        <v>50</v>
      </c>
      <c r="I16" s="3">
        <v>50</v>
      </c>
      <c r="J16" s="3">
        <f t="shared" si="7"/>
        <v>120</v>
      </c>
      <c r="K16" s="3">
        <v>50</v>
      </c>
      <c r="L16" s="3">
        <v>50</v>
      </c>
      <c r="M16" s="3">
        <v>110</v>
      </c>
      <c r="N16" s="3">
        <f t="shared" si="8"/>
        <v>210</v>
      </c>
      <c r="O16" s="3">
        <v>50</v>
      </c>
      <c r="P16" s="3">
        <v>60</v>
      </c>
      <c r="Q16" s="3">
        <v>60</v>
      </c>
      <c r="R16" s="3">
        <f t="shared" si="9"/>
        <v>170</v>
      </c>
      <c r="S16" s="3">
        <f t="shared" si="10"/>
        <v>0</v>
      </c>
      <c r="T16" s="3">
        <f t="shared" si="11"/>
        <v>120</v>
      </c>
      <c r="U16" s="3">
        <f t="shared" si="12"/>
        <v>330</v>
      </c>
      <c r="V16" s="3">
        <f t="shared" si="13"/>
        <v>500</v>
      </c>
      <c r="W16" s="3">
        <f t="shared" si="14"/>
        <v>500</v>
      </c>
      <c r="X16" s="3">
        <v>0</v>
      </c>
      <c r="Y16" s="3">
        <v>0</v>
      </c>
      <c r="Z16" s="3">
        <v>0</v>
      </c>
      <c r="AA16" s="3">
        <f t="shared" si="15"/>
        <v>0</v>
      </c>
      <c r="AB16" s="3">
        <v>0</v>
      </c>
      <c r="AC16" s="3">
        <v>0</v>
      </c>
      <c r="AD16" s="3">
        <v>0</v>
      </c>
      <c r="AE16" s="3">
        <f t="shared" si="16"/>
        <v>0</v>
      </c>
      <c r="AF16" s="3">
        <v>0</v>
      </c>
      <c r="AG16" s="3">
        <v>0</v>
      </c>
      <c r="AH16" s="3">
        <v>0</v>
      </c>
      <c r="AI16" s="3">
        <f t="shared" si="17"/>
        <v>0</v>
      </c>
      <c r="AJ16" s="3">
        <v>0</v>
      </c>
      <c r="AK16" s="3">
        <v>0</v>
      </c>
      <c r="AL16" s="3">
        <v>0</v>
      </c>
      <c r="AM16" s="3">
        <f t="shared" si="18"/>
        <v>0</v>
      </c>
      <c r="AN16" s="3">
        <f t="shared" si="19"/>
        <v>0</v>
      </c>
      <c r="AO16" s="3">
        <f t="shared" si="20"/>
        <v>0</v>
      </c>
      <c r="AP16" s="3">
        <f t="shared" si="21"/>
        <v>0</v>
      </c>
      <c r="AQ16" s="3">
        <f t="shared" si="22"/>
        <v>0</v>
      </c>
      <c r="AR16" s="3">
        <f t="shared" si="23"/>
        <v>0</v>
      </c>
      <c r="AS16" s="5">
        <f t="shared" si="2"/>
        <v>0</v>
      </c>
      <c r="AT16" s="5">
        <f t="shared" si="3"/>
        <v>0</v>
      </c>
    </row>
    <row r="17" spans="1:46" ht="30" customHeight="1" outlineLevel="1" collapsed="1">
      <c r="A17" s="8" t="s">
        <v>6</v>
      </c>
      <c r="B17" s="2">
        <f t="shared" ref="B17:AR17" si="24">SUM(B18:B20)</f>
        <v>1186</v>
      </c>
      <c r="C17" s="2">
        <f t="shared" si="24"/>
        <v>0</v>
      </c>
      <c r="D17" s="2">
        <f t="shared" si="24"/>
        <v>0</v>
      </c>
      <c r="E17" s="2">
        <f t="shared" si="24"/>
        <v>0</v>
      </c>
      <c r="F17" s="2">
        <f t="shared" si="24"/>
        <v>0</v>
      </c>
      <c r="G17" s="2">
        <f t="shared" si="24"/>
        <v>15</v>
      </c>
      <c r="H17" s="2">
        <f t="shared" si="24"/>
        <v>25</v>
      </c>
      <c r="I17" s="2">
        <f t="shared" si="24"/>
        <v>80</v>
      </c>
      <c r="J17" s="2">
        <f t="shared" si="24"/>
        <v>120</v>
      </c>
      <c r="K17" s="2">
        <f t="shared" si="24"/>
        <v>204.83333333333334</v>
      </c>
      <c r="L17" s="2">
        <f t="shared" si="24"/>
        <v>174.83333333333334</v>
      </c>
      <c r="M17" s="2">
        <f t="shared" si="24"/>
        <v>295.83333333333337</v>
      </c>
      <c r="N17" s="2">
        <f t="shared" si="24"/>
        <v>675.5</v>
      </c>
      <c r="O17" s="2">
        <f t="shared" si="24"/>
        <v>51.166666666666664</v>
      </c>
      <c r="P17" s="2">
        <f t="shared" si="24"/>
        <v>51.166666666666664</v>
      </c>
      <c r="Q17" s="2">
        <f t="shared" si="24"/>
        <v>51.166666666666664</v>
      </c>
      <c r="R17" s="2">
        <f t="shared" si="24"/>
        <v>153.5</v>
      </c>
      <c r="S17" s="2">
        <f t="shared" si="24"/>
        <v>0</v>
      </c>
      <c r="T17" s="2">
        <f t="shared" si="24"/>
        <v>120</v>
      </c>
      <c r="U17" s="2">
        <f t="shared" si="24"/>
        <v>795.5</v>
      </c>
      <c r="V17" s="2">
        <f t="shared" si="24"/>
        <v>949</v>
      </c>
      <c r="W17" s="2">
        <f t="shared" si="24"/>
        <v>949</v>
      </c>
      <c r="X17" s="2">
        <f t="shared" si="24"/>
        <v>0</v>
      </c>
      <c r="Y17" s="2">
        <f t="shared" si="24"/>
        <v>0</v>
      </c>
      <c r="Z17" s="2">
        <f t="shared" si="24"/>
        <v>0</v>
      </c>
      <c r="AA17" s="2">
        <f t="shared" si="24"/>
        <v>0</v>
      </c>
      <c r="AB17" s="2">
        <f t="shared" si="24"/>
        <v>0</v>
      </c>
      <c r="AC17" s="2">
        <f t="shared" si="24"/>
        <v>0</v>
      </c>
      <c r="AD17" s="2">
        <f t="shared" si="24"/>
        <v>0</v>
      </c>
      <c r="AE17" s="2">
        <f t="shared" si="24"/>
        <v>0</v>
      </c>
      <c r="AF17" s="2">
        <f t="shared" si="24"/>
        <v>0</v>
      </c>
      <c r="AG17" s="2">
        <f t="shared" si="24"/>
        <v>0</v>
      </c>
      <c r="AH17" s="2">
        <f t="shared" si="24"/>
        <v>0</v>
      </c>
      <c r="AI17" s="2">
        <f t="shared" si="24"/>
        <v>0</v>
      </c>
      <c r="AJ17" s="2">
        <f t="shared" si="24"/>
        <v>0</v>
      </c>
      <c r="AK17" s="2">
        <f t="shared" si="24"/>
        <v>0</v>
      </c>
      <c r="AL17" s="2">
        <f t="shared" si="24"/>
        <v>0</v>
      </c>
      <c r="AM17" s="2">
        <f t="shared" si="24"/>
        <v>0</v>
      </c>
      <c r="AN17" s="2">
        <f t="shared" si="24"/>
        <v>0</v>
      </c>
      <c r="AO17" s="2">
        <f t="shared" si="24"/>
        <v>0</v>
      </c>
      <c r="AP17" s="2">
        <f t="shared" si="24"/>
        <v>0</v>
      </c>
      <c r="AQ17" s="2">
        <f t="shared" si="24"/>
        <v>0</v>
      </c>
      <c r="AR17" s="2">
        <f t="shared" si="24"/>
        <v>0</v>
      </c>
      <c r="AS17" s="4">
        <f t="shared" si="2"/>
        <v>0</v>
      </c>
      <c r="AT17" s="4">
        <f t="shared" si="3"/>
        <v>0</v>
      </c>
    </row>
    <row r="18" spans="1:46" ht="30" hidden="1" customHeight="1" outlineLevel="2">
      <c r="A18" s="9" t="s">
        <v>91</v>
      </c>
      <c r="B18" s="3">
        <v>649</v>
      </c>
      <c r="C18" s="3">
        <v>0</v>
      </c>
      <c r="D18" s="3">
        <v>0</v>
      </c>
      <c r="E18" s="3">
        <v>0</v>
      </c>
      <c r="F18" s="3">
        <f>SUM(C18:E18)</f>
        <v>0</v>
      </c>
      <c r="G18" s="3">
        <v>0</v>
      </c>
      <c r="H18" s="3">
        <v>0</v>
      </c>
      <c r="I18" s="3">
        <v>50</v>
      </c>
      <c r="J18" s="3">
        <f>SUM(G18:I18)</f>
        <v>50</v>
      </c>
      <c r="K18" s="3">
        <v>174.83333333333334</v>
      </c>
      <c r="L18" s="3">
        <v>174.83333333333334</v>
      </c>
      <c r="M18" s="3">
        <v>174.83333333333334</v>
      </c>
      <c r="N18" s="3">
        <f>SUM(K18:M18)</f>
        <v>524.5</v>
      </c>
      <c r="O18" s="3">
        <v>24.833333333333332</v>
      </c>
      <c r="P18" s="3">
        <v>24.833333333333332</v>
      </c>
      <c r="Q18" s="3">
        <v>24.833333333333332</v>
      </c>
      <c r="R18" s="3">
        <f>SUM(O18:Q18)</f>
        <v>74.5</v>
      </c>
      <c r="S18" s="3">
        <f>+F18</f>
        <v>0</v>
      </c>
      <c r="T18" s="3">
        <f>+S18+J18</f>
        <v>50</v>
      </c>
      <c r="U18" s="3">
        <f>+T18+N18</f>
        <v>574.5</v>
      </c>
      <c r="V18" s="3">
        <f>+U18+R18</f>
        <v>649</v>
      </c>
      <c r="W18" s="3">
        <f t="shared" ref="W18:W20" si="25">+V18</f>
        <v>649</v>
      </c>
      <c r="X18" s="3">
        <v>0</v>
      </c>
      <c r="Y18" s="3">
        <v>0</v>
      </c>
      <c r="Z18" s="3">
        <v>0</v>
      </c>
      <c r="AA18" s="3">
        <f>SUM(X18:Z18)</f>
        <v>0</v>
      </c>
      <c r="AB18" s="3">
        <v>0</v>
      </c>
      <c r="AC18" s="3">
        <v>0</v>
      </c>
      <c r="AD18" s="3">
        <v>0</v>
      </c>
      <c r="AE18" s="3">
        <f>SUM(AB18:AD18)</f>
        <v>0</v>
      </c>
      <c r="AF18" s="3">
        <v>0</v>
      </c>
      <c r="AG18" s="3">
        <v>0</v>
      </c>
      <c r="AH18" s="3">
        <v>0</v>
      </c>
      <c r="AI18" s="3">
        <f>SUM(AF18:AH18)</f>
        <v>0</v>
      </c>
      <c r="AJ18" s="3">
        <v>0</v>
      </c>
      <c r="AK18" s="3">
        <v>0</v>
      </c>
      <c r="AL18" s="3">
        <v>0</v>
      </c>
      <c r="AM18" s="3">
        <f>SUM(AJ18:AL18)</f>
        <v>0</v>
      </c>
      <c r="AN18" s="3">
        <f>+AA18</f>
        <v>0</v>
      </c>
      <c r="AO18" s="3">
        <f>+AN18+AE18</f>
        <v>0</v>
      </c>
      <c r="AP18" s="3">
        <f>+AO18+AI18</f>
        <v>0</v>
      </c>
      <c r="AQ18" s="3">
        <f>+AP18+AM18</f>
        <v>0</v>
      </c>
      <c r="AR18" s="3">
        <f>+AQ18</f>
        <v>0</v>
      </c>
      <c r="AS18" s="5">
        <f t="shared" si="2"/>
        <v>0</v>
      </c>
      <c r="AT18" s="5">
        <f t="shared" si="3"/>
        <v>0</v>
      </c>
    </row>
    <row r="19" spans="1:46" ht="30" hidden="1" customHeight="1" outlineLevel="2">
      <c r="A19" s="9" t="s">
        <v>92</v>
      </c>
      <c r="B19" s="3">
        <v>100</v>
      </c>
      <c r="C19" s="3">
        <v>0</v>
      </c>
      <c r="D19" s="3">
        <v>0</v>
      </c>
      <c r="E19" s="3">
        <v>0</v>
      </c>
      <c r="F19" s="3">
        <f>SUM(C19:E19)</f>
        <v>0</v>
      </c>
      <c r="G19" s="3">
        <v>15</v>
      </c>
      <c r="H19" s="3">
        <v>25</v>
      </c>
      <c r="I19" s="3">
        <v>30</v>
      </c>
      <c r="J19" s="3">
        <f>SUM(G19:I19)</f>
        <v>70</v>
      </c>
      <c r="K19" s="3">
        <v>30</v>
      </c>
      <c r="L19" s="3">
        <v>0</v>
      </c>
      <c r="M19" s="3">
        <v>0</v>
      </c>
      <c r="N19" s="3">
        <f>SUM(K19:M19)</f>
        <v>30</v>
      </c>
      <c r="O19" s="3">
        <v>0</v>
      </c>
      <c r="P19" s="3">
        <v>0</v>
      </c>
      <c r="Q19" s="3">
        <v>0</v>
      </c>
      <c r="R19" s="3">
        <f>SUM(O19:Q19)</f>
        <v>0</v>
      </c>
      <c r="S19" s="3">
        <f>+F19</f>
        <v>0</v>
      </c>
      <c r="T19" s="3">
        <f>+S19+J19</f>
        <v>70</v>
      </c>
      <c r="U19" s="3">
        <f>+T19+N19</f>
        <v>100</v>
      </c>
      <c r="V19" s="3">
        <f>+U19+R19</f>
        <v>100</v>
      </c>
      <c r="W19" s="3">
        <f t="shared" si="25"/>
        <v>100</v>
      </c>
      <c r="X19" s="3">
        <v>0</v>
      </c>
      <c r="Y19" s="3">
        <v>0</v>
      </c>
      <c r="Z19" s="3">
        <v>0</v>
      </c>
      <c r="AA19" s="3">
        <f>SUM(X19:Z19)</f>
        <v>0</v>
      </c>
      <c r="AB19" s="3">
        <v>0</v>
      </c>
      <c r="AC19" s="3">
        <v>0</v>
      </c>
      <c r="AD19" s="3">
        <v>0</v>
      </c>
      <c r="AE19" s="3">
        <f>SUM(AB19:AD19)</f>
        <v>0</v>
      </c>
      <c r="AF19" s="3">
        <v>0</v>
      </c>
      <c r="AG19" s="3">
        <v>0</v>
      </c>
      <c r="AH19" s="3">
        <v>0</v>
      </c>
      <c r="AI19" s="3">
        <f>SUM(AF19:AH19)</f>
        <v>0</v>
      </c>
      <c r="AJ19" s="3">
        <v>0</v>
      </c>
      <c r="AK19" s="3">
        <v>0</v>
      </c>
      <c r="AL19" s="3">
        <v>0</v>
      </c>
      <c r="AM19" s="3">
        <f>SUM(AJ19:AL19)</f>
        <v>0</v>
      </c>
      <c r="AN19" s="3">
        <f>+AA19</f>
        <v>0</v>
      </c>
      <c r="AO19" s="3">
        <f>+AN19+AE19</f>
        <v>0</v>
      </c>
      <c r="AP19" s="3">
        <f>+AO19+AI19</f>
        <v>0</v>
      </c>
      <c r="AQ19" s="3">
        <f>+AP19+AM19</f>
        <v>0</v>
      </c>
      <c r="AR19" s="3">
        <f>+AQ19</f>
        <v>0</v>
      </c>
      <c r="AS19" s="5">
        <f t="shared" si="2"/>
        <v>0</v>
      </c>
      <c r="AT19" s="5">
        <f t="shared" si="3"/>
        <v>0</v>
      </c>
    </row>
    <row r="20" spans="1:46" ht="30" hidden="1" customHeight="1" outlineLevel="2">
      <c r="A20" s="9" t="s">
        <v>93</v>
      </c>
      <c r="B20" s="3">
        <v>437</v>
      </c>
      <c r="C20" s="3">
        <v>0</v>
      </c>
      <c r="D20" s="3">
        <v>0</v>
      </c>
      <c r="E20" s="3">
        <v>0</v>
      </c>
      <c r="F20" s="3">
        <f>SUM(C20:E20)</f>
        <v>0</v>
      </c>
      <c r="G20" s="3">
        <v>0</v>
      </c>
      <c r="H20" s="3">
        <v>0</v>
      </c>
      <c r="I20" s="3">
        <v>0</v>
      </c>
      <c r="J20" s="3">
        <f>SUM(G20:I20)</f>
        <v>0</v>
      </c>
      <c r="K20" s="3">
        <v>0</v>
      </c>
      <c r="L20" s="3">
        <v>0</v>
      </c>
      <c r="M20" s="3">
        <v>121</v>
      </c>
      <c r="N20" s="3">
        <f>SUM(K20:M20)</f>
        <v>121</v>
      </c>
      <c r="O20" s="3">
        <v>26.333333333333332</v>
      </c>
      <c r="P20" s="3">
        <v>26.333333333333332</v>
      </c>
      <c r="Q20" s="3">
        <v>26.333333333333332</v>
      </c>
      <c r="R20" s="3">
        <f>SUM(O20:Q20)</f>
        <v>79</v>
      </c>
      <c r="S20" s="3">
        <f>+F20</f>
        <v>0</v>
      </c>
      <c r="T20" s="3">
        <f>+S20+J20</f>
        <v>0</v>
      </c>
      <c r="U20" s="3">
        <f>+T20+N20</f>
        <v>121</v>
      </c>
      <c r="V20" s="3">
        <f>+U20+R20</f>
        <v>200</v>
      </c>
      <c r="W20" s="3">
        <f t="shared" si="25"/>
        <v>200</v>
      </c>
      <c r="X20" s="3">
        <v>0</v>
      </c>
      <c r="Y20" s="3">
        <v>0</v>
      </c>
      <c r="Z20" s="3">
        <v>0</v>
      </c>
      <c r="AA20" s="3">
        <f>SUM(X20:Z20)</f>
        <v>0</v>
      </c>
      <c r="AB20" s="3">
        <v>0</v>
      </c>
      <c r="AC20" s="3">
        <v>0</v>
      </c>
      <c r="AD20" s="3">
        <v>0</v>
      </c>
      <c r="AE20" s="3">
        <f>SUM(AB20:AD20)</f>
        <v>0</v>
      </c>
      <c r="AF20" s="3">
        <v>0</v>
      </c>
      <c r="AG20" s="3">
        <v>0</v>
      </c>
      <c r="AH20" s="3">
        <v>0</v>
      </c>
      <c r="AI20" s="3">
        <f>SUM(AF20:AH20)</f>
        <v>0</v>
      </c>
      <c r="AJ20" s="3">
        <v>0</v>
      </c>
      <c r="AK20" s="3">
        <v>0</v>
      </c>
      <c r="AL20" s="3">
        <v>0</v>
      </c>
      <c r="AM20" s="3">
        <f>SUM(AJ20:AL20)</f>
        <v>0</v>
      </c>
      <c r="AN20" s="3">
        <f>+AA20</f>
        <v>0</v>
      </c>
      <c r="AO20" s="3">
        <f>+AN20+AE20</f>
        <v>0</v>
      </c>
      <c r="AP20" s="3">
        <f>+AO20+AI20</f>
        <v>0</v>
      </c>
      <c r="AQ20" s="3">
        <f>+AP20+AM20</f>
        <v>0</v>
      </c>
      <c r="AR20" s="3">
        <f>+AQ20</f>
        <v>0</v>
      </c>
      <c r="AS20" s="5">
        <f t="shared" si="2"/>
        <v>0</v>
      </c>
      <c r="AT20" s="5">
        <f t="shared" si="3"/>
        <v>0</v>
      </c>
    </row>
    <row r="21" spans="1:46" ht="30" customHeight="1" outlineLevel="1" collapsed="1">
      <c r="A21" s="8" t="s">
        <v>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4">
        <f t="shared" si="2"/>
        <v>0</v>
      </c>
      <c r="AT21" s="4">
        <f t="shared" si="3"/>
        <v>0</v>
      </c>
    </row>
    <row r="22" spans="1:46" ht="30" customHeight="1" outlineLevel="1">
      <c r="A22" s="8" t="s">
        <v>8</v>
      </c>
      <c r="B22" s="2">
        <f>+B23</f>
        <v>181</v>
      </c>
      <c r="C22" s="2">
        <f t="shared" ref="C22:AR22" si="26">+C23</f>
        <v>0</v>
      </c>
      <c r="D22" s="2">
        <f t="shared" si="26"/>
        <v>0</v>
      </c>
      <c r="E22" s="2">
        <f t="shared" si="26"/>
        <v>0</v>
      </c>
      <c r="F22" s="2">
        <f t="shared" si="26"/>
        <v>0</v>
      </c>
      <c r="G22" s="2">
        <f t="shared" si="26"/>
        <v>90</v>
      </c>
      <c r="H22" s="2">
        <f t="shared" si="26"/>
        <v>91</v>
      </c>
      <c r="I22" s="2">
        <f t="shared" si="26"/>
        <v>0</v>
      </c>
      <c r="J22" s="2">
        <f t="shared" si="26"/>
        <v>181</v>
      </c>
      <c r="K22" s="2">
        <f t="shared" si="26"/>
        <v>0</v>
      </c>
      <c r="L22" s="2">
        <f t="shared" si="26"/>
        <v>0</v>
      </c>
      <c r="M22" s="2">
        <f t="shared" si="26"/>
        <v>0</v>
      </c>
      <c r="N22" s="2">
        <f t="shared" si="26"/>
        <v>0</v>
      </c>
      <c r="O22" s="2">
        <f t="shared" si="26"/>
        <v>0</v>
      </c>
      <c r="P22" s="2">
        <f t="shared" si="26"/>
        <v>0</v>
      </c>
      <c r="Q22" s="2">
        <f t="shared" si="26"/>
        <v>0</v>
      </c>
      <c r="R22" s="2">
        <f t="shared" si="26"/>
        <v>0</v>
      </c>
      <c r="S22" s="2">
        <f t="shared" si="26"/>
        <v>0</v>
      </c>
      <c r="T22" s="2">
        <f t="shared" si="26"/>
        <v>181</v>
      </c>
      <c r="U22" s="2">
        <f t="shared" si="26"/>
        <v>181</v>
      </c>
      <c r="V22" s="2">
        <f t="shared" si="26"/>
        <v>181</v>
      </c>
      <c r="W22" s="2">
        <f t="shared" si="26"/>
        <v>181</v>
      </c>
      <c r="X22" s="2">
        <f t="shared" si="26"/>
        <v>0</v>
      </c>
      <c r="Y22" s="2">
        <f t="shared" si="26"/>
        <v>0</v>
      </c>
      <c r="Z22" s="2">
        <f t="shared" si="26"/>
        <v>0</v>
      </c>
      <c r="AA22" s="2">
        <f t="shared" si="26"/>
        <v>0</v>
      </c>
      <c r="AB22" s="2">
        <f t="shared" si="26"/>
        <v>0</v>
      </c>
      <c r="AC22" s="2">
        <f t="shared" si="26"/>
        <v>0</v>
      </c>
      <c r="AD22" s="2">
        <f t="shared" si="26"/>
        <v>0</v>
      </c>
      <c r="AE22" s="2">
        <f t="shared" si="26"/>
        <v>0</v>
      </c>
      <c r="AF22" s="2">
        <f t="shared" si="26"/>
        <v>0</v>
      </c>
      <c r="AG22" s="2">
        <f t="shared" si="26"/>
        <v>0</v>
      </c>
      <c r="AH22" s="2">
        <f t="shared" si="26"/>
        <v>0</v>
      </c>
      <c r="AI22" s="2">
        <f t="shared" si="26"/>
        <v>0</v>
      </c>
      <c r="AJ22" s="2">
        <f t="shared" si="26"/>
        <v>0</v>
      </c>
      <c r="AK22" s="2">
        <f t="shared" si="26"/>
        <v>0</v>
      </c>
      <c r="AL22" s="2">
        <f t="shared" si="26"/>
        <v>0</v>
      </c>
      <c r="AM22" s="2">
        <f t="shared" si="26"/>
        <v>0</v>
      </c>
      <c r="AN22" s="2">
        <f t="shared" si="26"/>
        <v>0</v>
      </c>
      <c r="AO22" s="2">
        <f t="shared" si="26"/>
        <v>0</v>
      </c>
      <c r="AP22" s="2">
        <f t="shared" si="26"/>
        <v>0</v>
      </c>
      <c r="AQ22" s="2">
        <f t="shared" si="26"/>
        <v>0</v>
      </c>
      <c r="AR22" s="2">
        <f t="shared" si="26"/>
        <v>0</v>
      </c>
      <c r="AS22" s="4">
        <f t="shared" si="2"/>
        <v>0</v>
      </c>
      <c r="AT22" s="4">
        <f t="shared" si="3"/>
        <v>0</v>
      </c>
    </row>
    <row r="23" spans="1:46" ht="30" hidden="1" customHeight="1" outlineLevel="2">
      <c r="A23" s="9" t="s">
        <v>94</v>
      </c>
      <c r="B23" s="3">
        <v>181</v>
      </c>
      <c r="C23" s="3">
        <v>0</v>
      </c>
      <c r="D23" s="3">
        <v>0</v>
      </c>
      <c r="E23" s="3">
        <v>0</v>
      </c>
      <c r="F23" s="3">
        <f>SUM(C23:E23)</f>
        <v>0</v>
      </c>
      <c r="G23" s="3">
        <v>90</v>
      </c>
      <c r="H23" s="3">
        <v>91</v>
      </c>
      <c r="I23" s="3">
        <v>0</v>
      </c>
      <c r="J23" s="3">
        <f>SUM(G23:I23)</f>
        <v>181</v>
      </c>
      <c r="K23" s="3">
        <v>0</v>
      </c>
      <c r="L23" s="3">
        <v>0</v>
      </c>
      <c r="M23" s="3">
        <v>0</v>
      </c>
      <c r="N23" s="3">
        <f>SUM(K23:M23)</f>
        <v>0</v>
      </c>
      <c r="O23" s="3">
        <v>0</v>
      </c>
      <c r="P23" s="3">
        <v>0</v>
      </c>
      <c r="Q23" s="3">
        <v>0</v>
      </c>
      <c r="R23" s="3">
        <f>SUM(O23:Q23)</f>
        <v>0</v>
      </c>
      <c r="S23" s="3">
        <f>+F23</f>
        <v>0</v>
      </c>
      <c r="T23" s="3">
        <f>+S23+J23</f>
        <v>181</v>
      </c>
      <c r="U23" s="3">
        <f>+T23+N23</f>
        <v>181</v>
      </c>
      <c r="V23" s="3">
        <f>+U23+R23</f>
        <v>181</v>
      </c>
      <c r="W23" s="3">
        <f t="shared" ref="W23" si="27">+V23</f>
        <v>181</v>
      </c>
      <c r="X23" s="3">
        <v>0</v>
      </c>
      <c r="Y23" s="3">
        <v>0</v>
      </c>
      <c r="Z23" s="3">
        <v>0</v>
      </c>
      <c r="AA23" s="3">
        <f>SUM(X23:Z23)</f>
        <v>0</v>
      </c>
      <c r="AB23" s="3">
        <v>0</v>
      </c>
      <c r="AC23" s="3">
        <v>0</v>
      </c>
      <c r="AD23" s="3">
        <v>0</v>
      </c>
      <c r="AE23" s="3">
        <f>SUM(AB23:AD23)</f>
        <v>0</v>
      </c>
      <c r="AF23" s="3">
        <v>0</v>
      </c>
      <c r="AG23" s="3">
        <v>0</v>
      </c>
      <c r="AH23" s="3">
        <v>0</v>
      </c>
      <c r="AI23" s="3">
        <f>SUM(AF23:AH23)</f>
        <v>0</v>
      </c>
      <c r="AJ23" s="3">
        <v>0</v>
      </c>
      <c r="AK23" s="3">
        <v>0</v>
      </c>
      <c r="AL23" s="3">
        <v>0</v>
      </c>
      <c r="AM23" s="3">
        <f>SUM(AJ23:AL23)</f>
        <v>0</v>
      </c>
      <c r="AN23" s="3">
        <f>+AA23</f>
        <v>0</v>
      </c>
      <c r="AO23" s="3">
        <f>+AN23+AE23</f>
        <v>0</v>
      </c>
      <c r="AP23" s="3">
        <f>+AO23+AI23</f>
        <v>0</v>
      </c>
      <c r="AQ23" s="3">
        <f>+AP23+AM23</f>
        <v>0</v>
      </c>
      <c r="AR23" s="3">
        <f>+AQ23</f>
        <v>0</v>
      </c>
      <c r="AS23" s="5">
        <f t="shared" si="2"/>
        <v>0</v>
      </c>
      <c r="AT23" s="5">
        <f t="shared" si="3"/>
        <v>0</v>
      </c>
    </row>
    <row r="24" spans="1:46" ht="30" customHeight="1" outlineLevel="1" collapsed="1">
      <c r="A24" s="8" t="s">
        <v>9</v>
      </c>
      <c r="B24" s="2">
        <f>+B25</f>
        <v>1100</v>
      </c>
      <c r="C24" s="2">
        <f t="shared" ref="C24:AR24" si="28">+C25</f>
        <v>0</v>
      </c>
      <c r="D24" s="2">
        <f t="shared" si="28"/>
        <v>0</v>
      </c>
      <c r="E24" s="2">
        <f t="shared" si="28"/>
        <v>0</v>
      </c>
      <c r="F24" s="2">
        <f t="shared" si="28"/>
        <v>0</v>
      </c>
      <c r="G24" s="2">
        <f t="shared" si="28"/>
        <v>0</v>
      </c>
      <c r="H24" s="2">
        <f t="shared" si="28"/>
        <v>0</v>
      </c>
      <c r="I24" s="2">
        <f t="shared" si="28"/>
        <v>0</v>
      </c>
      <c r="J24" s="2">
        <f t="shared" si="28"/>
        <v>0</v>
      </c>
      <c r="K24" s="2">
        <f t="shared" si="28"/>
        <v>30</v>
      </c>
      <c r="L24" s="2">
        <f t="shared" si="28"/>
        <v>164.25</v>
      </c>
      <c r="M24" s="2">
        <f t="shared" si="28"/>
        <v>314.25</v>
      </c>
      <c r="N24" s="2">
        <f t="shared" si="28"/>
        <v>508.5</v>
      </c>
      <c r="O24" s="2">
        <f t="shared" si="28"/>
        <v>514.25</v>
      </c>
      <c r="P24" s="2">
        <f t="shared" si="28"/>
        <v>414.25</v>
      </c>
      <c r="Q24" s="2">
        <f t="shared" si="28"/>
        <v>464.25</v>
      </c>
      <c r="R24" s="2">
        <f t="shared" si="28"/>
        <v>1392.75</v>
      </c>
      <c r="S24" s="2">
        <f t="shared" si="28"/>
        <v>0</v>
      </c>
      <c r="T24" s="2">
        <f t="shared" si="28"/>
        <v>0</v>
      </c>
      <c r="U24" s="2">
        <f t="shared" si="28"/>
        <v>508.5</v>
      </c>
      <c r="V24" s="2">
        <f t="shared" si="28"/>
        <v>1901.25</v>
      </c>
      <c r="W24" s="2">
        <f t="shared" si="28"/>
        <v>1901.25</v>
      </c>
      <c r="X24" s="2">
        <f t="shared" si="28"/>
        <v>0</v>
      </c>
      <c r="Y24" s="2">
        <f t="shared" si="28"/>
        <v>0</v>
      </c>
      <c r="Z24" s="2">
        <f t="shared" si="28"/>
        <v>0</v>
      </c>
      <c r="AA24" s="2">
        <f t="shared" si="28"/>
        <v>0</v>
      </c>
      <c r="AB24" s="2">
        <f t="shared" si="28"/>
        <v>0</v>
      </c>
      <c r="AC24" s="2">
        <f t="shared" si="28"/>
        <v>0</v>
      </c>
      <c r="AD24" s="2">
        <f t="shared" si="28"/>
        <v>0</v>
      </c>
      <c r="AE24" s="2">
        <f t="shared" si="28"/>
        <v>0</v>
      </c>
      <c r="AF24" s="2">
        <f t="shared" si="28"/>
        <v>0</v>
      </c>
      <c r="AG24" s="2">
        <f t="shared" si="28"/>
        <v>0</v>
      </c>
      <c r="AH24" s="2">
        <f t="shared" si="28"/>
        <v>0</v>
      </c>
      <c r="AI24" s="2">
        <f t="shared" si="28"/>
        <v>0</v>
      </c>
      <c r="AJ24" s="2">
        <f t="shared" si="28"/>
        <v>0</v>
      </c>
      <c r="AK24" s="2">
        <f t="shared" si="28"/>
        <v>0</v>
      </c>
      <c r="AL24" s="2">
        <f t="shared" si="28"/>
        <v>0</v>
      </c>
      <c r="AM24" s="2">
        <f t="shared" si="28"/>
        <v>0</v>
      </c>
      <c r="AN24" s="2">
        <f t="shared" si="28"/>
        <v>0</v>
      </c>
      <c r="AO24" s="2">
        <f t="shared" si="28"/>
        <v>0</v>
      </c>
      <c r="AP24" s="2">
        <f t="shared" si="28"/>
        <v>0</v>
      </c>
      <c r="AQ24" s="2">
        <f t="shared" si="28"/>
        <v>0</v>
      </c>
      <c r="AR24" s="2">
        <f t="shared" si="28"/>
        <v>0</v>
      </c>
      <c r="AS24" s="4">
        <f t="shared" si="2"/>
        <v>0</v>
      </c>
      <c r="AT24" s="4">
        <f t="shared" si="3"/>
        <v>0</v>
      </c>
    </row>
    <row r="25" spans="1:46" ht="30" hidden="1" customHeight="1" outlineLevel="2">
      <c r="A25" s="9" t="s">
        <v>95</v>
      </c>
      <c r="B25" s="3">
        <v>1100</v>
      </c>
      <c r="C25" s="3">
        <v>0</v>
      </c>
      <c r="D25" s="3">
        <v>0</v>
      </c>
      <c r="E25" s="3">
        <v>0</v>
      </c>
      <c r="F25" s="3">
        <f>SUM(C25:E25)</f>
        <v>0</v>
      </c>
      <c r="G25" s="3">
        <v>0</v>
      </c>
      <c r="H25" s="3">
        <v>0</v>
      </c>
      <c r="I25" s="3">
        <v>0</v>
      </c>
      <c r="J25" s="3">
        <f>SUM(G25:I25)</f>
        <v>0</v>
      </c>
      <c r="K25" s="3">
        <v>30</v>
      </c>
      <c r="L25" s="3">
        <v>164.25</v>
      </c>
      <c r="M25" s="3">
        <v>314.25</v>
      </c>
      <c r="N25" s="3">
        <f>SUM(K25:M25)</f>
        <v>508.5</v>
      </c>
      <c r="O25" s="3">
        <v>514.25</v>
      </c>
      <c r="P25" s="3">
        <v>414.25</v>
      </c>
      <c r="Q25" s="3">
        <v>464.25</v>
      </c>
      <c r="R25" s="3">
        <f>SUM(O25:Q25)</f>
        <v>1392.75</v>
      </c>
      <c r="S25" s="3">
        <f>+F25</f>
        <v>0</v>
      </c>
      <c r="T25" s="3">
        <f>+S25+J25</f>
        <v>0</v>
      </c>
      <c r="U25" s="3">
        <f>+T25+N25</f>
        <v>508.5</v>
      </c>
      <c r="V25" s="3">
        <f>+U25+R25</f>
        <v>1901.25</v>
      </c>
      <c r="W25" s="3">
        <f t="shared" ref="W25" si="29">+V25</f>
        <v>1901.25</v>
      </c>
      <c r="X25" s="3">
        <v>0</v>
      </c>
      <c r="Y25" s="3">
        <v>0</v>
      </c>
      <c r="Z25" s="3">
        <v>0</v>
      </c>
      <c r="AA25" s="3">
        <f>SUM(X25:Z25)</f>
        <v>0</v>
      </c>
      <c r="AB25" s="3">
        <v>0</v>
      </c>
      <c r="AC25" s="3">
        <v>0</v>
      </c>
      <c r="AD25" s="3">
        <v>0</v>
      </c>
      <c r="AE25" s="3">
        <f>SUM(AB25:AD25)</f>
        <v>0</v>
      </c>
      <c r="AF25" s="3">
        <v>0</v>
      </c>
      <c r="AG25" s="3">
        <v>0</v>
      </c>
      <c r="AH25" s="3">
        <v>0</v>
      </c>
      <c r="AI25" s="3">
        <f>SUM(AF25:AH25)</f>
        <v>0</v>
      </c>
      <c r="AJ25" s="3">
        <v>0</v>
      </c>
      <c r="AK25" s="3">
        <v>0</v>
      </c>
      <c r="AL25" s="3">
        <v>0</v>
      </c>
      <c r="AM25" s="3">
        <f>SUM(AJ25:AL25)</f>
        <v>0</v>
      </c>
      <c r="AN25" s="3">
        <f>+AA25</f>
        <v>0</v>
      </c>
      <c r="AO25" s="3">
        <f>+AN25+AE25</f>
        <v>0</v>
      </c>
      <c r="AP25" s="3">
        <f>+AO25+AI25</f>
        <v>0</v>
      </c>
      <c r="AQ25" s="3">
        <f>+AP25+AM25</f>
        <v>0</v>
      </c>
      <c r="AR25" s="3">
        <f>+AQ25</f>
        <v>0</v>
      </c>
      <c r="AS25" s="5">
        <f t="shared" si="2"/>
        <v>0</v>
      </c>
      <c r="AT25" s="5">
        <f t="shared" si="3"/>
        <v>0</v>
      </c>
    </row>
    <row r="26" spans="1:46" ht="30" customHeight="1" outlineLevel="1" collapsed="1">
      <c r="A26" s="8" t="s">
        <v>10</v>
      </c>
      <c r="B26" s="2">
        <f t="shared" ref="B26:AR26" si="30">SUM(B27:B31)</f>
        <v>3824.74</v>
      </c>
      <c r="C26" s="2">
        <f t="shared" si="30"/>
        <v>0</v>
      </c>
      <c r="D26" s="2">
        <f t="shared" si="30"/>
        <v>0</v>
      </c>
      <c r="E26" s="2">
        <f t="shared" si="30"/>
        <v>88</v>
      </c>
      <c r="F26" s="2">
        <f t="shared" si="30"/>
        <v>88</v>
      </c>
      <c r="G26" s="2">
        <f t="shared" si="30"/>
        <v>93</v>
      </c>
      <c r="H26" s="2">
        <f t="shared" si="30"/>
        <v>129.74</v>
      </c>
      <c r="I26" s="2">
        <f t="shared" si="30"/>
        <v>170</v>
      </c>
      <c r="J26" s="2">
        <f t="shared" si="30"/>
        <v>392.74</v>
      </c>
      <c r="K26" s="2">
        <f t="shared" si="30"/>
        <v>246</v>
      </c>
      <c r="L26" s="2">
        <f t="shared" si="30"/>
        <v>169</v>
      </c>
      <c r="M26" s="2">
        <f t="shared" si="30"/>
        <v>133</v>
      </c>
      <c r="N26" s="2">
        <f t="shared" si="30"/>
        <v>548</v>
      </c>
      <c r="O26" s="2">
        <f t="shared" si="30"/>
        <v>163</v>
      </c>
      <c r="P26" s="2">
        <f t="shared" si="30"/>
        <v>163</v>
      </c>
      <c r="Q26" s="2">
        <f t="shared" si="30"/>
        <v>113</v>
      </c>
      <c r="R26" s="2">
        <f t="shared" si="30"/>
        <v>439</v>
      </c>
      <c r="S26" s="2">
        <f t="shared" si="30"/>
        <v>88</v>
      </c>
      <c r="T26" s="2">
        <f t="shared" si="30"/>
        <v>480.74</v>
      </c>
      <c r="U26" s="2">
        <f t="shared" si="30"/>
        <v>1028.74</v>
      </c>
      <c r="V26" s="2">
        <f t="shared" si="30"/>
        <v>1467.74</v>
      </c>
      <c r="W26" s="2">
        <f t="shared" si="30"/>
        <v>1467.74</v>
      </c>
      <c r="X26" s="2">
        <f t="shared" si="30"/>
        <v>0</v>
      </c>
      <c r="Y26" s="2">
        <f t="shared" si="30"/>
        <v>0</v>
      </c>
      <c r="Z26" s="2">
        <f t="shared" si="30"/>
        <v>0</v>
      </c>
      <c r="AA26" s="2">
        <f t="shared" si="30"/>
        <v>0</v>
      </c>
      <c r="AB26" s="2">
        <f t="shared" si="30"/>
        <v>0</v>
      </c>
      <c r="AC26" s="2">
        <f t="shared" si="30"/>
        <v>0</v>
      </c>
      <c r="AD26" s="2">
        <f t="shared" si="30"/>
        <v>0</v>
      </c>
      <c r="AE26" s="2">
        <f t="shared" si="30"/>
        <v>0</v>
      </c>
      <c r="AF26" s="2">
        <f t="shared" si="30"/>
        <v>0</v>
      </c>
      <c r="AG26" s="2">
        <f t="shared" si="30"/>
        <v>0</v>
      </c>
      <c r="AH26" s="2">
        <f t="shared" si="30"/>
        <v>0</v>
      </c>
      <c r="AI26" s="2">
        <f t="shared" si="30"/>
        <v>0</v>
      </c>
      <c r="AJ26" s="2">
        <f t="shared" si="30"/>
        <v>0</v>
      </c>
      <c r="AK26" s="2">
        <f t="shared" si="30"/>
        <v>0</v>
      </c>
      <c r="AL26" s="2">
        <f t="shared" si="30"/>
        <v>0</v>
      </c>
      <c r="AM26" s="2">
        <f t="shared" si="30"/>
        <v>0</v>
      </c>
      <c r="AN26" s="2">
        <f t="shared" si="30"/>
        <v>0</v>
      </c>
      <c r="AO26" s="2">
        <f t="shared" si="30"/>
        <v>0</v>
      </c>
      <c r="AP26" s="2">
        <f t="shared" si="30"/>
        <v>0</v>
      </c>
      <c r="AQ26" s="2">
        <f t="shared" si="30"/>
        <v>0</v>
      </c>
      <c r="AR26" s="2">
        <f t="shared" si="30"/>
        <v>0</v>
      </c>
      <c r="AS26" s="4">
        <f t="shared" si="2"/>
        <v>0</v>
      </c>
      <c r="AT26" s="4">
        <f t="shared" si="3"/>
        <v>0</v>
      </c>
    </row>
    <row r="27" spans="1:46" ht="30" hidden="1" customHeight="1" outlineLevel="2">
      <c r="A27" s="9" t="s">
        <v>96</v>
      </c>
      <c r="B27" s="3">
        <v>190.74</v>
      </c>
      <c r="C27" s="3">
        <v>0</v>
      </c>
      <c r="D27" s="3">
        <v>0</v>
      </c>
      <c r="E27" s="3">
        <v>88</v>
      </c>
      <c r="F27" s="3">
        <f t="shared" ref="F27:F31" si="31">SUM(C27:E27)</f>
        <v>88</v>
      </c>
      <c r="G27" s="3">
        <v>63</v>
      </c>
      <c r="H27" s="3">
        <v>39.740000000000009</v>
      </c>
      <c r="I27" s="3">
        <v>0</v>
      </c>
      <c r="J27" s="3">
        <f t="shared" ref="J27:J28" si="32">SUM(G27:I27)</f>
        <v>102.74000000000001</v>
      </c>
      <c r="K27" s="3">
        <v>0</v>
      </c>
      <c r="L27" s="3">
        <v>0</v>
      </c>
      <c r="M27" s="3">
        <v>0</v>
      </c>
      <c r="N27" s="3">
        <f t="shared" ref="N27:N31" si="33">SUM(K27:M27)</f>
        <v>0</v>
      </c>
      <c r="O27" s="3">
        <v>0</v>
      </c>
      <c r="P27" s="3">
        <v>0</v>
      </c>
      <c r="Q27" s="3">
        <v>0</v>
      </c>
      <c r="R27" s="3">
        <f t="shared" ref="R27:R31" si="34">SUM(O27:Q27)</f>
        <v>0</v>
      </c>
      <c r="S27" s="3">
        <f t="shared" ref="S27:S31" si="35">+F27</f>
        <v>88</v>
      </c>
      <c r="T27" s="3">
        <f t="shared" ref="T27:T31" si="36">+S27+J27</f>
        <v>190.74</v>
      </c>
      <c r="U27" s="3">
        <f t="shared" ref="U27:U31" si="37">+T27+N27</f>
        <v>190.74</v>
      </c>
      <c r="V27" s="3">
        <f t="shared" ref="V27:V31" si="38">+U27+R27</f>
        <v>190.74</v>
      </c>
      <c r="W27" s="3">
        <f t="shared" ref="W27:W31" si="39">+V27</f>
        <v>190.74</v>
      </c>
      <c r="X27" s="3">
        <v>0</v>
      </c>
      <c r="Y27" s="3">
        <v>0</v>
      </c>
      <c r="Z27" s="3">
        <v>0</v>
      </c>
      <c r="AA27" s="3">
        <f t="shared" ref="AA27:AA31" si="40">SUM(X27:Z27)</f>
        <v>0</v>
      </c>
      <c r="AB27" s="3">
        <v>0</v>
      </c>
      <c r="AC27" s="3">
        <v>0</v>
      </c>
      <c r="AD27" s="3">
        <v>0</v>
      </c>
      <c r="AE27" s="3">
        <f t="shared" ref="AE27:AE31" si="41">SUM(AB27:AD27)</f>
        <v>0</v>
      </c>
      <c r="AF27" s="3">
        <v>0</v>
      </c>
      <c r="AG27" s="3">
        <v>0</v>
      </c>
      <c r="AH27" s="3">
        <v>0</v>
      </c>
      <c r="AI27" s="3">
        <f t="shared" ref="AI27:AI31" si="42">SUM(AF27:AH27)</f>
        <v>0</v>
      </c>
      <c r="AJ27" s="3">
        <v>0</v>
      </c>
      <c r="AK27" s="3">
        <v>0</v>
      </c>
      <c r="AL27" s="3">
        <v>0</v>
      </c>
      <c r="AM27" s="3">
        <f t="shared" ref="AM27:AM31" si="43">SUM(AJ27:AL27)</f>
        <v>0</v>
      </c>
      <c r="AN27" s="3">
        <f t="shared" ref="AN27:AN31" si="44">+AA27</f>
        <v>0</v>
      </c>
      <c r="AO27" s="3">
        <f t="shared" ref="AO27:AO31" si="45">+AN27+AE27</f>
        <v>0</v>
      </c>
      <c r="AP27" s="3">
        <f t="shared" ref="AP27:AP31" si="46">+AO27+AI27</f>
        <v>0</v>
      </c>
      <c r="AQ27" s="3">
        <f t="shared" ref="AQ27:AQ31" si="47">+AP27+AM27</f>
        <v>0</v>
      </c>
      <c r="AR27" s="3">
        <f t="shared" ref="AR27:AR31" si="48">+AQ27</f>
        <v>0</v>
      </c>
      <c r="AS27" s="5">
        <f t="shared" si="2"/>
        <v>0</v>
      </c>
      <c r="AT27" s="5">
        <f t="shared" si="3"/>
        <v>0</v>
      </c>
    </row>
    <row r="28" spans="1:46" ht="30" hidden="1" customHeight="1" outlineLevel="2">
      <c r="A28" s="9" t="s">
        <v>97</v>
      </c>
      <c r="B28" s="3">
        <v>2647</v>
      </c>
      <c r="C28" s="3">
        <v>0</v>
      </c>
      <c r="D28" s="3">
        <v>0</v>
      </c>
      <c r="E28" s="3">
        <v>0</v>
      </c>
      <c r="F28" s="3">
        <f t="shared" si="31"/>
        <v>0</v>
      </c>
      <c r="G28" s="3">
        <v>0</v>
      </c>
      <c r="H28" s="3">
        <v>60</v>
      </c>
      <c r="I28" s="3">
        <v>140</v>
      </c>
      <c r="J28" s="3">
        <f t="shared" si="32"/>
        <v>200</v>
      </c>
      <c r="K28" s="3">
        <v>144</v>
      </c>
      <c r="L28" s="3">
        <v>144</v>
      </c>
      <c r="M28" s="3">
        <v>103</v>
      </c>
      <c r="N28" s="3">
        <f t="shared" si="33"/>
        <v>391</v>
      </c>
      <c r="O28" s="3">
        <v>103</v>
      </c>
      <c r="P28" s="3">
        <v>103</v>
      </c>
      <c r="Q28" s="3">
        <v>53</v>
      </c>
      <c r="R28" s="3">
        <f t="shared" si="34"/>
        <v>259</v>
      </c>
      <c r="S28" s="3">
        <f t="shared" si="35"/>
        <v>0</v>
      </c>
      <c r="T28" s="3">
        <f t="shared" si="36"/>
        <v>200</v>
      </c>
      <c r="U28" s="3">
        <f t="shared" si="37"/>
        <v>591</v>
      </c>
      <c r="V28" s="3">
        <f t="shared" si="38"/>
        <v>850</v>
      </c>
      <c r="W28" s="3">
        <f t="shared" si="39"/>
        <v>850</v>
      </c>
      <c r="X28" s="3">
        <v>0</v>
      </c>
      <c r="Y28" s="3">
        <v>0</v>
      </c>
      <c r="Z28" s="3">
        <v>0</v>
      </c>
      <c r="AA28" s="3">
        <f t="shared" si="40"/>
        <v>0</v>
      </c>
      <c r="AB28" s="3">
        <v>0</v>
      </c>
      <c r="AC28" s="3">
        <v>0</v>
      </c>
      <c r="AD28" s="3">
        <v>0</v>
      </c>
      <c r="AE28" s="3">
        <f t="shared" si="41"/>
        <v>0</v>
      </c>
      <c r="AF28" s="3">
        <v>0</v>
      </c>
      <c r="AG28" s="3">
        <v>0</v>
      </c>
      <c r="AH28" s="3">
        <v>0</v>
      </c>
      <c r="AI28" s="3">
        <f t="shared" si="42"/>
        <v>0</v>
      </c>
      <c r="AJ28" s="3">
        <v>0</v>
      </c>
      <c r="AK28" s="3">
        <v>0</v>
      </c>
      <c r="AL28" s="3">
        <v>0</v>
      </c>
      <c r="AM28" s="3">
        <f t="shared" si="43"/>
        <v>0</v>
      </c>
      <c r="AN28" s="3">
        <f t="shared" si="44"/>
        <v>0</v>
      </c>
      <c r="AO28" s="3">
        <f t="shared" si="45"/>
        <v>0</v>
      </c>
      <c r="AP28" s="3">
        <f t="shared" si="46"/>
        <v>0</v>
      </c>
      <c r="AQ28" s="3">
        <f t="shared" si="47"/>
        <v>0</v>
      </c>
      <c r="AR28" s="3">
        <f t="shared" si="48"/>
        <v>0</v>
      </c>
      <c r="AS28" s="5">
        <f t="shared" si="2"/>
        <v>0</v>
      </c>
      <c r="AT28" s="5">
        <f t="shared" si="3"/>
        <v>0</v>
      </c>
    </row>
    <row r="29" spans="1:46" ht="30" hidden="1" customHeight="1" outlineLevel="2">
      <c r="A29" s="9" t="s">
        <v>98</v>
      </c>
      <c r="B29" s="3">
        <v>300</v>
      </c>
      <c r="C29" s="3">
        <v>0</v>
      </c>
      <c r="D29" s="3">
        <v>0</v>
      </c>
      <c r="E29" s="3">
        <v>0</v>
      </c>
      <c r="F29" s="3">
        <f t="shared" si="31"/>
        <v>0</v>
      </c>
      <c r="G29" s="3">
        <v>10</v>
      </c>
      <c r="H29" s="3">
        <v>10</v>
      </c>
      <c r="I29" s="3">
        <v>10</v>
      </c>
      <c r="J29" s="3">
        <f>SUM(G29:I29)</f>
        <v>30</v>
      </c>
      <c r="K29" s="3">
        <v>10</v>
      </c>
      <c r="L29" s="3">
        <v>10</v>
      </c>
      <c r="M29" s="3">
        <v>10</v>
      </c>
      <c r="N29" s="3">
        <f t="shared" si="33"/>
        <v>30</v>
      </c>
      <c r="O29" s="3">
        <v>30</v>
      </c>
      <c r="P29" s="3">
        <v>30</v>
      </c>
      <c r="Q29" s="3">
        <v>30</v>
      </c>
      <c r="R29" s="3">
        <f t="shared" si="34"/>
        <v>90</v>
      </c>
      <c r="S29" s="3">
        <f t="shared" si="35"/>
        <v>0</v>
      </c>
      <c r="T29" s="3">
        <f t="shared" si="36"/>
        <v>30</v>
      </c>
      <c r="U29" s="3">
        <f t="shared" si="37"/>
        <v>60</v>
      </c>
      <c r="V29" s="3">
        <f t="shared" si="38"/>
        <v>150</v>
      </c>
      <c r="W29" s="3">
        <f t="shared" si="39"/>
        <v>150</v>
      </c>
      <c r="X29" s="3">
        <v>0</v>
      </c>
      <c r="Y29" s="3">
        <v>0</v>
      </c>
      <c r="Z29" s="3">
        <v>0</v>
      </c>
      <c r="AA29" s="3">
        <f t="shared" si="40"/>
        <v>0</v>
      </c>
      <c r="AB29" s="3">
        <v>0</v>
      </c>
      <c r="AC29" s="3">
        <v>0</v>
      </c>
      <c r="AD29" s="3">
        <v>0</v>
      </c>
      <c r="AE29" s="3">
        <f t="shared" si="41"/>
        <v>0</v>
      </c>
      <c r="AF29" s="3">
        <v>0</v>
      </c>
      <c r="AG29" s="3">
        <v>0</v>
      </c>
      <c r="AH29" s="3">
        <v>0</v>
      </c>
      <c r="AI29" s="3">
        <f t="shared" si="42"/>
        <v>0</v>
      </c>
      <c r="AJ29" s="3">
        <v>0</v>
      </c>
      <c r="AK29" s="3">
        <v>0</v>
      </c>
      <c r="AL29" s="3">
        <v>0</v>
      </c>
      <c r="AM29" s="3">
        <f t="shared" si="43"/>
        <v>0</v>
      </c>
      <c r="AN29" s="3">
        <f t="shared" si="44"/>
        <v>0</v>
      </c>
      <c r="AO29" s="3">
        <f t="shared" si="45"/>
        <v>0</v>
      </c>
      <c r="AP29" s="3">
        <f t="shared" si="46"/>
        <v>0</v>
      </c>
      <c r="AQ29" s="3">
        <f t="shared" si="47"/>
        <v>0</v>
      </c>
      <c r="AR29" s="3">
        <f t="shared" si="48"/>
        <v>0</v>
      </c>
      <c r="AS29" s="5">
        <f t="shared" si="2"/>
        <v>0</v>
      </c>
      <c r="AT29" s="5">
        <f t="shared" si="3"/>
        <v>0</v>
      </c>
    </row>
    <row r="30" spans="1:46" ht="30" hidden="1" customHeight="1" outlineLevel="2">
      <c r="A30" s="9" t="s">
        <v>99</v>
      </c>
      <c r="B30" s="3">
        <v>610</v>
      </c>
      <c r="C30" s="3">
        <v>0</v>
      </c>
      <c r="D30" s="3">
        <v>0</v>
      </c>
      <c r="E30" s="3">
        <v>0</v>
      </c>
      <c r="F30" s="3">
        <f t="shared" si="31"/>
        <v>0</v>
      </c>
      <c r="G30" s="3">
        <v>20</v>
      </c>
      <c r="H30" s="3">
        <v>20</v>
      </c>
      <c r="I30" s="3">
        <v>20</v>
      </c>
      <c r="J30" s="3">
        <f t="shared" ref="J30:J31" si="49">SUM(G30:I30)</f>
        <v>60</v>
      </c>
      <c r="K30" s="3">
        <v>15</v>
      </c>
      <c r="L30" s="3">
        <v>15</v>
      </c>
      <c r="M30" s="3">
        <v>20</v>
      </c>
      <c r="N30" s="3">
        <f t="shared" si="33"/>
        <v>50</v>
      </c>
      <c r="O30" s="3">
        <v>30</v>
      </c>
      <c r="P30" s="3">
        <v>30</v>
      </c>
      <c r="Q30" s="3">
        <v>30</v>
      </c>
      <c r="R30" s="3">
        <f t="shared" si="34"/>
        <v>90</v>
      </c>
      <c r="S30" s="3">
        <f t="shared" si="35"/>
        <v>0</v>
      </c>
      <c r="T30" s="3">
        <f t="shared" si="36"/>
        <v>60</v>
      </c>
      <c r="U30" s="3">
        <f t="shared" si="37"/>
        <v>110</v>
      </c>
      <c r="V30" s="3">
        <f t="shared" si="38"/>
        <v>200</v>
      </c>
      <c r="W30" s="3">
        <f t="shared" si="39"/>
        <v>200</v>
      </c>
      <c r="X30" s="3">
        <v>0</v>
      </c>
      <c r="Y30" s="3">
        <v>0</v>
      </c>
      <c r="Z30" s="3">
        <v>0</v>
      </c>
      <c r="AA30" s="3">
        <f t="shared" si="40"/>
        <v>0</v>
      </c>
      <c r="AB30" s="3">
        <v>0</v>
      </c>
      <c r="AC30" s="3">
        <v>0</v>
      </c>
      <c r="AD30" s="3">
        <v>0</v>
      </c>
      <c r="AE30" s="3">
        <f t="shared" si="41"/>
        <v>0</v>
      </c>
      <c r="AF30" s="3">
        <v>0</v>
      </c>
      <c r="AG30" s="3">
        <v>0</v>
      </c>
      <c r="AH30" s="3">
        <v>0</v>
      </c>
      <c r="AI30" s="3">
        <f t="shared" si="42"/>
        <v>0</v>
      </c>
      <c r="AJ30" s="3">
        <v>0</v>
      </c>
      <c r="AK30" s="3">
        <v>0</v>
      </c>
      <c r="AL30" s="3">
        <v>0</v>
      </c>
      <c r="AM30" s="3">
        <f t="shared" si="43"/>
        <v>0</v>
      </c>
      <c r="AN30" s="3">
        <f t="shared" si="44"/>
        <v>0</v>
      </c>
      <c r="AO30" s="3">
        <f t="shared" si="45"/>
        <v>0</v>
      </c>
      <c r="AP30" s="3">
        <f t="shared" si="46"/>
        <v>0</v>
      </c>
      <c r="AQ30" s="3">
        <f t="shared" si="47"/>
        <v>0</v>
      </c>
      <c r="AR30" s="3">
        <f t="shared" si="48"/>
        <v>0</v>
      </c>
      <c r="AS30" s="5">
        <f t="shared" si="2"/>
        <v>0</v>
      </c>
      <c r="AT30" s="5">
        <f t="shared" si="3"/>
        <v>0</v>
      </c>
    </row>
    <row r="31" spans="1:46" ht="30" hidden="1" customHeight="1" outlineLevel="2">
      <c r="A31" s="9" t="s">
        <v>100</v>
      </c>
      <c r="B31" s="3">
        <v>77</v>
      </c>
      <c r="C31" s="3">
        <v>0</v>
      </c>
      <c r="D31" s="3">
        <v>0</v>
      </c>
      <c r="E31" s="3">
        <v>0</v>
      </c>
      <c r="F31" s="3">
        <f t="shared" si="31"/>
        <v>0</v>
      </c>
      <c r="G31" s="3">
        <v>0</v>
      </c>
      <c r="H31" s="3">
        <v>0</v>
      </c>
      <c r="I31" s="3">
        <v>0</v>
      </c>
      <c r="J31" s="3">
        <f t="shared" si="49"/>
        <v>0</v>
      </c>
      <c r="K31" s="3">
        <v>77</v>
      </c>
      <c r="L31" s="3">
        <v>0</v>
      </c>
      <c r="M31" s="3">
        <v>0</v>
      </c>
      <c r="N31" s="3">
        <f t="shared" si="33"/>
        <v>77</v>
      </c>
      <c r="O31" s="3">
        <v>0</v>
      </c>
      <c r="P31" s="3">
        <v>0</v>
      </c>
      <c r="Q31" s="3">
        <v>0</v>
      </c>
      <c r="R31" s="3">
        <f t="shared" si="34"/>
        <v>0</v>
      </c>
      <c r="S31" s="3">
        <f t="shared" si="35"/>
        <v>0</v>
      </c>
      <c r="T31" s="3">
        <f t="shared" si="36"/>
        <v>0</v>
      </c>
      <c r="U31" s="3">
        <f t="shared" si="37"/>
        <v>77</v>
      </c>
      <c r="V31" s="3">
        <f t="shared" si="38"/>
        <v>77</v>
      </c>
      <c r="W31" s="3">
        <f t="shared" si="39"/>
        <v>77</v>
      </c>
      <c r="X31" s="3">
        <v>0</v>
      </c>
      <c r="Y31" s="3">
        <v>0</v>
      </c>
      <c r="Z31" s="3">
        <v>0</v>
      </c>
      <c r="AA31" s="3">
        <f t="shared" si="40"/>
        <v>0</v>
      </c>
      <c r="AB31" s="3">
        <v>0</v>
      </c>
      <c r="AC31" s="3">
        <v>0</v>
      </c>
      <c r="AD31" s="3">
        <v>0</v>
      </c>
      <c r="AE31" s="3">
        <f t="shared" si="41"/>
        <v>0</v>
      </c>
      <c r="AF31" s="3">
        <v>0</v>
      </c>
      <c r="AG31" s="3">
        <v>0</v>
      </c>
      <c r="AH31" s="3">
        <v>0</v>
      </c>
      <c r="AI31" s="3">
        <f t="shared" si="42"/>
        <v>0</v>
      </c>
      <c r="AJ31" s="3">
        <v>0</v>
      </c>
      <c r="AK31" s="3">
        <v>0</v>
      </c>
      <c r="AL31" s="3">
        <v>0</v>
      </c>
      <c r="AM31" s="3">
        <f t="shared" si="43"/>
        <v>0</v>
      </c>
      <c r="AN31" s="3">
        <f t="shared" si="44"/>
        <v>0</v>
      </c>
      <c r="AO31" s="3">
        <f t="shared" si="45"/>
        <v>0</v>
      </c>
      <c r="AP31" s="3">
        <f t="shared" si="46"/>
        <v>0</v>
      </c>
      <c r="AQ31" s="3">
        <f t="shared" si="47"/>
        <v>0</v>
      </c>
      <c r="AR31" s="3">
        <f t="shared" si="48"/>
        <v>0</v>
      </c>
      <c r="AS31" s="5">
        <f t="shared" si="2"/>
        <v>0</v>
      </c>
      <c r="AT31" s="5">
        <f t="shared" si="3"/>
        <v>0</v>
      </c>
    </row>
    <row r="32" spans="1:46" ht="30" customHeight="1" outlineLevel="1" collapsed="1">
      <c r="A32" s="8" t="s">
        <v>11</v>
      </c>
      <c r="B32" s="2">
        <f>SUM(B33:B39)</f>
        <v>3801.47642</v>
      </c>
      <c r="C32" s="2">
        <f t="shared" ref="C32:AR32" si="50">SUM(C33:C39)</f>
        <v>0</v>
      </c>
      <c r="D32" s="2">
        <f t="shared" si="50"/>
        <v>0</v>
      </c>
      <c r="E32" s="2">
        <f t="shared" si="50"/>
        <v>199.15</v>
      </c>
      <c r="F32" s="2">
        <f t="shared" si="50"/>
        <v>199.15</v>
      </c>
      <c r="G32" s="2">
        <f t="shared" si="50"/>
        <v>189.14999999999998</v>
      </c>
      <c r="H32" s="2">
        <f t="shared" si="50"/>
        <v>282.31666666666672</v>
      </c>
      <c r="I32" s="2">
        <f t="shared" si="50"/>
        <v>288.31666666666672</v>
      </c>
      <c r="J32" s="2">
        <f t="shared" si="50"/>
        <v>759.7833333333333</v>
      </c>
      <c r="K32" s="2">
        <f t="shared" si="50"/>
        <v>265.5</v>
      </c>
      <c r="L32" s="2">
        <f t="shared" si="50"/>
        <v>254.5</v>
      </c>
      <c r="M32" s="2">
        <f t="shared" si="50"/>
        <v>174</v>
      </c>
      <c r="N32" s="2">
        <f t="shared" si="50"/>
        <v>694</v>
      </c>
      <c r="O32" s="2">
        <f t="shared" si="50"/>
        <v>199.5</v>
      </c>
      <c r="P32" s="2">
        <f t="shared" si="50"/>
        <v>299.5</v>
      </c>
      <c r="Q32" s="2">
        <f t="shared" si="50"/>
        <v>140</v>
      </c>
      <c r="R32" s="2">
        <f t="shared" si="50"/>
        <v>639</v>
      </c>
      <c r="S32" s="2">
        <f t="shared" si="50"/>
        <v>199.15</v>
      </c>
      <c r="T32" s="2">
        <f t="shared" si="50"/>
        <v>958.93333333333339</v>
      </c>
      <c r="U32" s="2">
        <f t="shared" si="50"/>
        <v>1652.9333333333334</v>
      </c>
      <c r="V32" s="2">
        <f t="shared" si="50"/>
        <v>2291.9333333333334</v>
      </c>
      <c r="W32" s="2">
        <f t="shared" si="50"/>
        <v>2291.9333333333334</v>
      </c>
      <c r="X32" s="2">
        <f t="shared" si="50"/>
        <v>0</v>
      </c>
      <c r="Y32" s="2">
        <f t="shared" si="50"/>
        <v>0</v>
      </c>
      <c r="Z32" s="2">
        <f t="shared" si="50"/>
        <v>0</v>
      </c>
      <c r="AA32" s="2">
        <f t="shared" si="50"/>
        <v>0</v>
      </c>
      <c r="AB32" s="2">
        <f t="shared" si="50"/>
        <v>0</v>
      </c>
      <c r="AC32" s="2">
        <f t="shared" si="50"/>
        <v>0</v>
      </c>
      <c r="AD32" s="2">
        <f t="shared" si="50"/>
        <v>0</v>
      </c>
      <c r="AE32" s="2">
        <f t="shared" si="50"/>
        <v>0</v>
      </c>
      <c r="AF32" s="2">
        <f t="shared" si="50"/>
        <v>0</v>
      </c>
      <c r="AG32" s="2">
        <f t="shared" si="50"/>
        <v>0</v>
      </c>
      <c r="AH32" s="2">
        <f t="shared" si="50"/>
        <v>0</v>
      </c>
      <c r="AI32" s="2">
        <f t="shared" si="50"/>
        <v>0</v>
      </c>
      <c r="AJ32" s="2">
        <f t="shared" si="50"/>
        <v>0</v>
      </c>
      <c r="AK32" s="2">
        <f t="shared" si="50"/>
        <v>0</v>
      </c>
      <c r="AL32" s="2">
        <f t="shared" si="50"/>
        <v>0</v>
      </c>
      <c r="AM32" s="2">
        <f t="shared" si="50"/>
        <v>0</v>
      </c>
      <c r="AN32" s="2">
        <f t="shared" si="50"/>
        <v>0</v>
      </c>
      <c r="AO32" s="2">
        <f t="shared" si="50"/>
        <v>0</v>
      </c>
      <c r="AP32" s="2">
        <f t="shared" si="50"/>
        <v>0</v>
      </c>
      <c r="AQ32" s="2">
        <f t="shared" si="50"/>
        <v>0</v>
      </c>
      <c r="AR32" s="2">
        <f t="shared" si="50"/>
        <v>0</v>
      </c>
      <c r="AS32" s="4">
        <f t="shared" si="2"/>
        <v>0</v>
      </c>
      <c r="AT32" s="4">
        <f t="shared" si="3"/>
        <v>0</v>
      </c>
    </row>
    <row r="33" spans="1:46" ht="30" hidden="1" customHeight="1" outlineLevel="2">
      <c r="A33" s="9" t="s">
        <v>101</v>
      </c>
      <c r="B33" s="3">
        <v>800</v>
      </c>
      <c r="C33" s="3">
        <v>0</v>
      </c>
      <c r="D33" s="3">
        <v>0</v>
      </c>
      <c r="E33" s="3">
        <v>66.5</v>
      </c>
      <c r="F33" s="3">
        <f t="shared" ref="F33:F39" si="51">SUM(C33:E33)</f>
        <v>66.5</v>
      </c>
      <c r="G33" s="3">
        <v>66.5</v>
      </c>
      <c r="H33" s="3">
        <v>50</v>
      </c>
      <c r="I33" s="3">
        <v>66</v>
      </c>
      <c r="J33" s="3">
        <f t="shared" ref="J33:J39" si="52">SUM(G33:I33)</f>
        <v>182.5</v>
      </c>
      <c r="K33" s="3">
        <v>65</v>
      </c>
      <c r="L33" s="3">
        <v>88</v>
      </c>
      <c r="M33" s="3">
        <v>66</v>
      </c>
      <c r="N33" s="3">
        <f t="shared" ref="N33:N39" si="53">SUM(K33:M33)</f>
        <v>219</v>
      </c>
      <c r="O33" s="3">
        <v>66</v>
      </c>
      <c r="P33" s="3">
        <v>166</v>
      </c>
      <c r="Q33" s="3">
        <v>100</v>
      </c>
      <c r="R33" s="3">
        <f t="shared" ref="R33:R39" si="54">SUM(O33:Q33)</f>
        <v>332</v>
      </c>
      <c r="S33" s="3">
        <f t="shared" ref="S33:S39" si="55">+F33</f>
        <v>66.5</v>
      </c>
      <c r="T33" s="3">
        <f t="shared" ref="T33:T39" si="56">+S33+J33</f>
        <v>249</v>
      </c>
      <c r="U33" s="3">
        <f t="shared" ref="U33:U39" si="57">+T33+N33</f>
        <v>468</v>
      </c>
      <c r="V33" s="3">
        <f t="shared" ref="V33:V39" si="58">+U33+R33</f>
        <v>800</v>
      </c>
      <c r="W33" s="3">
        <f t="shared" ref="W33:W39" si="59">+V33</f>
        <v>800</v>
      </c>
      <c r="X33" s="3">
        <v>0</v>
      </c>
      <c r="Y33" s="3">
        <v>0</v>
      </c>
      <c r="Z33" s="3">
        <v>0</v>
      </c>
      <c r="AA33" s="3">
        <f t="shared" ref="AA33:AA39" si="60">SUM(X33:Z33)</f>
        <v>0</v>
      </c>
      <c r="AB33" s="3">
        <v>0</v>
      </c>
      <c r="AC33" s="3">
        <v>0</v>
      </c>
      <c r="AD33" s="3">
        <v>0</v>
      </c>
      <c r="AE33" s="3">
        <f t="shared" ref="AE33:AE39" si="61">SUM(AB33:AD33)</f>
        <v>0</v>
      </c>
      <c r="AF33" s="3">
        <v>0</v>
      </c>
      <c r="AG33" s="3">
        <v>0</v>
      </c>
      <c r="AH33" s="3">
        <v>0</v>
      </c>
      <c r="AI33" s="3">
        <f t="shared" ref="AI33:AI39" si="62">SUM(AF33:AH33)</f>
        <v>0</v>
      </c>
      <c r="AJ33" s="3">
        <v>0</v>
      </c>
      <c r="AK33" s="3">
        <v>0</v>
      </c>
      <c r="AL33" s="3">
        <v>0</v>
      </c>
      <c r="AM33" s="3">
        <f t="shared" ref="AM33:AM39" si="63">SUM(AJ33:AL33)</f>
        <v>0</v>
      </c>
      <c r="AN33" s="3">
        <f t="shared" ref="AN33:AN39" si="64">+AA33</f>
        <v>0</v>
      </c>
      <c r="AO33" s="3">
        <f t="shared" ref="AO33:AO39" si="65">+AN33+AE33</f>
        <v>0</v>
      </c>
      <c r="AP33" s="3">
        <f t="shared" ref="AP33:AP39" si="66">+AO33+AI33</f>
        <v>0</v>
      </c>
      <c r="AQ33" s="3">
        <f t="shared" ref="AQ33:AQ39" si="67">+AP33+AM33</f>
        <v>0</v>
      </c>
      <c r="AR33" s="3">
        <f t="shared" ref="AR33:AR39" si="68">+AQ33</f>
        <v>0</v>
      </c>
      <c r="AS33" s="5">
        <f t="shared" si="2"/>
        <v>0</v>
      </c>
      <c r="AT33" s="5">
        <f t="shared" si="3"/>
        <v>0</v>
      </c>
    </row>
    <row r="34" spans="1:46" ht="30" hidden="1" customHeight="1" outlineLevel="2">
      <c r="A34" s="9" t="s">
        <v>102</v>
      </c>
      <c r="B34" s="3">
        <v>1051.8764200000001</v>
      </c>
      <c r="C34" s="3">
        <v>0</v>
      </c>
      <c r="D34" s="3">
        <v>0</v>
      </c>
      <c r="E34" s="3">
        <v>50</v>
      </c>
      <c r="F34" s="3">
        <f t="shared" si="51"/>
        <v>50</v>
      </c>
      <c r="G34" s="3">
        <v>50</v>
      </c>
      <c r="H34" s="3">
        <v>60</v>
      </c>
      <c r="I34" s="3">
        <v>50</v>
      </c>
      <c r="J34" s="3">
        <f t="shared" si="52"/>
        <v>160</v>
      </c>
      <c r="K34" s="3">
        <v>50</v>
      </c>
      <c r="L34" s="3">
        <v>50</v>
      </c>
      <c r="M34" s="3">
        <v>50</v>
      </c>
      <c r="N34" s="3">
        <f t="shared" si="53"/>
        <v>150</v>
      </c>
      <c r="O34" s="3">
        <v>50</v>
      </c>
      <c r="P34" s="3">
        <v>50</v>
      </c>
      <c r="Q34" s="3">
        <v>40</v>
      </c>
      <c r="R34" s="3">
        <f t="shared" si="54"/>
        <v>140</v>
      </c>
      <c r="S34" s="3">
        <f t="shared" si="55"/>
        <v>50</v>
      </c>
      <c r="T34" s="3">
        <f t="shared" si="56"/>
        <v>210</v>
      </c>
      <c r="U34" s="3">
        <f t="shared" si="57"/>
        <v>360</v>
      </c>
      <c r="V34" s="3">
        <f t="shared" si="58"/>
        <v>500</v>
      </c>
      <c r="W34" s="3">
        <f t="shared" si="59"/>
        <v>500</v>
      </c>
      <c r="X34" s="3">
        <v>0</v>
      </c>
      <c r="Y34" s="3">
        <v>0</v>
      </c>
      <c r="Z34" s="3">
        <v>0</v>
      </c>
      <c r="AA34" s="3">
        <f t="shared" si="60"/>
        <v>0</v>
      </c>
      <c r="AB34" s="3">
        <v>0</v>
      </c>
      <c r="AC34" s="3">
        <v>0</v>
      </c>
      <c r="AD34" s="3">
        <v>0</v>
      </c>
      <c r="AE34" s="3">
        <f t="shared" si="61"/>
        <v>0</v>
      </c>
      <c r="AF34" s="3">
        <v>0</v>
      </c>
      <c r="AG34" s="3">
        <v>0</v>
      </c>
      <c r="AH34" s="3">
        <v>0</v>
      </c>
      <c r="AI34" s="3">
        <f t="shared" si="62"/>
        <v>0</v>
      </c>
      <c r="AJ34" s="3">
        <v>0</v>
      </c>
      <c r="AK34" s="3">
        <v>0</v>
      </c>
      <c r="AL34" s="3">
        <v>0</v>
      </c>
      <c r="AM34" s="3">
        <f t="shared" si="63"/>
        <v>0</v>
      </c>
      <c r="AN34" s="3">
        <f t="shared" si="64"/>
        <v>0</v>
      </c>
      <c r="AO34" s="3">
        <f t="shared" si="65"/>
        <v>0</v>
      </c>
      <c r="AP34" s="3">
        <f t="shared" si="66"/>
        <v>0</v>
      </c>
      <c r="AQ34" s="3">
        <f t="shared" si="67"/>
        <v>0</v>
      </c>
      <c r="AR34" s="3">
        <f t="shared" si="68"/>
        <v>0</v>
      </c>
      <c r="AS34" s="5">
        <f t="shared" si="2"/>
        <v>0</v>
      </c>
      <c r="AT34" s="5">
        <f t="shared" si="3"/>
        <v>0</v>
      </c>
    </row>
    <row r="35" spans="1:46" ht="30" hidden="1" customHeight="1" outlineLevel="2">
      <c r="A35" s="9" t="s">
        <v>103</v>
      </c>
      <c r="B35" s="3">
        <v>1000</v>
      </c>
      <c r="C35" s="3">
        <v>0</v>
      </c>
      <c r="D35" s="3">
        <v>0</v>
      </c>
      <c r="E35" s="3">
        <v>0</v>
      </c>
      <c r="F35" s="3">
        <f t="shared" si="51"/>
        <v>0</v>
      </c>
      <c r="G35" s="3">
        <v>0</v>
      </c>
      <c r="H35" s="3">
        <v>99.6666666666667</v>
      </c>
      <c r="I35" s="3">
        <v>99.6666666666667</v>
      </c>
      <c r="J35" s="3">
        <f t="shared" si="52"/>
        <v>199.3333333333334</v>
      </c>
      <c r="K35" s="3">
        <v>92</v>
      </c>
      <c r="L35" s="3">
        <v>58</v>
      </c>
      <c r="M35" s="3">
        <v>58</v>
      </c>
      <c r="N35" s="3">
        <f t="shared" si="53"/>
        <v>208</v>
      </c>
      <c r="O35" s="3">
        <v>83.5</v>
      </c>
      <c r="P35" s="3">
        <v>83.5</v>
      </c>
      <c r="Q35" s="3">
        <v>0</v>
      </c>
      <c r="R35" s="3">
        <f t="shared" si="54"/>
        <v>167</v>
      </c>
      <c r="S35" s="3">
        <f t="shared" si="55"/>
        <v>0</v>
      </c>
      <c r="T35" s="3">
        <f t="shared" si="56"/>
        <v>199.3333333333334</v>
      </c>
      <c r="U35" s="3">
        <f t="shared" si="57"/>
        <v>407.33333333333337</v>
      </c>
      <c r="V35" s="3">
        <f t="shared" si="58"/>
        <v>574.33333333333337</v>
      </c>
      <c r="W35" s="3">
        <f t="shared" si="59"/>
        <v>574.33333333333337</v>
      </c>
      <c r="X35" s="3">
        <v>0</v>
      </c>
      <c r="Y35" s="3">
        <v>0</v>
      </c>
      <c r="Z35" s="3">
        <v>0</v>
      </c>
      <c r="AA35" s="3">
        <f t="shared" si="60"/>
        <v>0</v>
      </c>
      <c r="AB35" s="3">
        <v>0</v>
      </c>
      <c r="AC35" s="3">
        <v>0</v>
      </c>
      <c r="AD35" s="3">
        <v>0</v>
      </c>
      <c r="AE35" s="3">
        <f t="shared" si="61"/>
        <v>0</v>
      </c>
      <c r="AF35" s="3">
        <v>0</v>
      </c>
      <c r="AG35" s="3">
        <v>0</v>
      </c>
      <c r="AH35" s="3">
        <v>0</v>
      </c>
      <c r="AI35" s="3">
        <f t="shared" si="62"/>
        <v>0</v>
      </c>
      <c r="AJ35" s="3">
        <v>0</v>
      </c>
      <c r="AK35" s="3">
        <v>0</v>
      </c>
      <c r="AL35" s="3">
        <v>0</v>
      </c>
      <c r="AM35" s="3">
        <f t="shared" si="63"/>
        <v>0</v>
      </c>
      <c r="AN35" s="3">
        <f t="shared" si="64"/>
        <v>0</v>
      </c>
      <c r="AO35" s="3">
        <f t="shared" si="65"/>
        <v>0</v>
      </c>
      <c r="AP35" s="3">
        <f t="shared" si="66"/>
        <v>0</v>
      </c>
      <c r="AQ35" s="3">
        <f t="shared" si="67"/>
        <v>0</v>
      </c>
      <c r="AR35" s="3">
        <f t="shared" si="68"/>
        <v>0</v>
      </c>
      <c r="AS35" s="5">
        <f t="shared" si="2"/>
        <v>0</v>
      </c>
      <c r="AT35" s="5">
        <f t="shared" si="3"/>
        <v>0</v>
      </c>
    </row>
    <row r="36" spans="1:46" ht="30" hidden="1" customHeight="1" outlineLevel="2">
      <c r="A36" s="9" t="s">
        <v>104</v>
      </c>
      <c r="B36" s="3">
        <v>90.6</v>
      </c>
      <c r="C36" s="3">
        <v>0</v>
      </c>
      <c r="D36" s="3">
        <v>0</v>
      </c>
      <c r="E36" s="3">
        <v>22.65</v>
      </c>
      <c r="F36" s="3">
        <f t="shared" si="51"/>
        <v>22.65</v>
      </c>
      <c r="G36" s="3">
        <v>22.65</v>
      </c>
      <c r="H36" s="3">
        <v>22.65</v>
      </c>
      <c r="I36" s="3">
        <v>22.65</v>
      </c>
      <c r="J36" s="3">
        <f t="shared" si="52"/>
        <v>67.949999999999989</v>
      </c>
      <c r="K36" s="3">
        <v>0</v>
      </c>
      <c r="L36" s="3">
        <v>0</v>
      </c>
      <c r="M36" s="3">
        <v>0</v>
      </c>
      <c r="N36" s="3">
        <f t="shared" si="53"/>
        <v>0</v>
      </c>
      <c r="O36" s="3">
        <v>0</v>
      </c>
      <c r="P36" s="3">
        <v>0</v>
      </c>
      <c r="Q36" s="3">
        <v>0</v>
      </c>
      <c r="R36" s="3">
        <f t="shared" si="54"/>
        <v>0</v>
      </c>
      <c r="S36" s="3">
        <f t="shared" si="55"/>
        <v>22.65</v>
      </c>
      <c r="T36" s="3">
        <f t="shared" si="56"/>
        <v>90.6</v>
      </c>
      <c r="U36" s="3">
        <f t="shared" si="57"/>
        <v>90.6</v>
      </c>
      <c r="V36" s="3">
        <f t="shared" si="58"/>
        <v>90.6</v>
      </c>
      <c r="W36" s="3">
        <f t="shared" si="59"/>
        <v>90.6</v>
      </c>
      <c r="X36" s="3">
        <v>0</v>
      </c>
      <c r="Y36" s="3">
        <v>0</v>
      </c>
      <c r="Z36" s="3">
        <v>0</v>
      </c>
      <c r="AA36" s="3">
        <f t="shared" si="60"/>
        <v>0</v>
      </c>
      <c r="AB36" s="3">
        <v>0</v>
      </c>
      <c r="AC36" s="3">
        <v>0</v>
      </c>
      <c r="AD36" s="3">
        <v>0</v>
      </c>
      <c r="AE36" s="3">
        <f t="shared" si="61"/>
        <v>0</v>
      </c>
      <c r="AF36" s="3">
        <v>0</v>
      </c>
      <c r="AG36" s="3">
        <v>0</v>
      </c>
      <c r="AH36" s="3">
        <v>0</v>
      </c>
      <c r="AI36" s="3">
        <f t="shared" si="62"/>
        <v>0</v>
      </c>
      <c r="AJ36" s="3">
        <v>0</v>
      </c>
      <c r="AK36" s="3">
        <v>0</v>
      </c>
      <c r="AL36" s="3">
        <v>0</v>
      </c>
      <c r="AM36" s="3">
        <f t="shared" si="63"/>
        <v>0</v>
      </c>
      <c r="AN36" s="3">
        <f t="shared" si="64"/>
        <v>0</v>
      </c>
      <c r="AO36" s="3">
        <f t="shared" si="65"/>
        <v>0</v>
      </c>
      <c r="AP36" s="3">
        <f t="shared" si="66"/>
        <v>0</v>
      </c>
      <c r="AQ36" s="3">
        <f t="shared" si="67"/>
        <v>0</v>
      </c>
      <c r="AR36" s="3">
        <f t="shared" si="68"/>
        <v>0</v>
      </c>
      <c r="AS36" s="5">
        <f t="shared" si="2"/>
        <v>0</v>
      </c>
      <c r="AT36" s="5">
        <f t="shared" si="3"/>
        <v>0</v>
      </c>
    </row>
    <row r="37" spans="1:46" ht="30" hidden="1" customHeight="1" outlineLevel="2">
      <c r="A37" s="9" t="s">
        <v>105</v>
      </c>
      <c r="B37" s="3">
        <v>109</v>
      </c>
      <c r="C37" s="3">
        <v>0</v>
      </c>
      <c r="D37" s="3">
        <v>0</v>
      </c>
      <c r="E37" s="3">
        <v>20</v>
      </c>
      <c r="F37" s="3">
        <f t="shared" si="51"/>
        <v>20</v>
      </c>
      <c r="G37" s="3">
        <v>16.666666666666668</v>
      </c>
      <c r="H37" s="3">
        <v>16.666666666666668</v>
      </c>
      <c r="I37" s="3">
        <v>16.666666666666668</v>
      </c>
      <c r="J37" s="3">
        <f t="shared" si="52"/>
        <v>50</v>
      </c>
      <c r="K37" s="3">
        <v>19.5</v>
      </c>
      <c r="L37" s="3">
        <v>19.5</v>
      </c>
      <c r="M37" s="3">
        <v>0</v>
      </c>
      <c r="N37" s="3">
        <f t="shared" si="53"/>
        <v>39</v>
      </c>
      <c r="O37" s="3">
        <v>0</v>
      </c>
      <c r="P37" s="3">
        <v>0</v>
      </c>
      <c r="Q37" s="3">
        <v>0</v>
      </c>
      <c r="R37" s="3">
        <f t="shared" si="54"/>
        <v>0</v>
      </c>
      <c r="S37" s="3">
        <f t="shared" si="55"/>
        <v>20</v>
      </c>
      <c r="T37" s="3">
        <f t="shared" si="56"/>
        <v>70</v>
      </c>
      <c r="U37" s="3">
        <f t="shared" si="57"/>
        <v>109</v>
      </c>
      <c r="V37" s="3">
        <f t="shared" si="58"/>
        <v>109</v>
      </c>
      <c r="W37" s="3">
        <f t="shared" si="59"/>
        <v>109</v>
      </c>
      <c r="X37" s="3">
        <v>0</v>
      </c>
      <c r="Y37" s="3">
        <v>0</v>
      </c>
      <c r="Z37" s="3">
        <v>0</v>
      </c>
      <c r="AA37" s="3">
        <f t="shared" si="60"/>
        <v>0</v>
      </c>
      <c r="AB37" s="3">
        <v>0</v>
      </c>
      <c r="AC37" s="3">
        <v>0</v>
      </c>
      <c r="AD37" s="3">
        <v>0</v>
      </c>
      <c r="AE37" s="3">
        <f t="shared" si="61"/>
        <v>0</v>
      </c>
      <c r="AF37" s="3">
        <v>0</v>
      </c>
      <c r="AG37" s="3">
        <v>0</v>
      </c>
      <c r="AH37" s="3">
        <v>0</v>
      </c>
      <c r="AI37" s="3">
        <f t="shared" si="62"/>
        <v>0</v>
      </c>
      <c r="AJ37" s="3">
        <v>0</v>
      </c>
      <c r="AK37" s="3">
        <v>0</v>
      </c>
      <c r="AL37" s="3">
        <v>0</v>
      </c>
      <c r="AM37" s="3">
        <f t="shared" si="63"/>
        <v>0</v>
      </c>
      <c r="AN37" s="3">
        <f t="shared" si="64"/>
        <v>0</v>
      </c>
      <c r="AO37" s="3">
        <f t="shared" si="65"/>
        <v>0</v>
      </c>
      <c r="AP37" s="3">
        <f t="shared" si="66"/>
        <v>0</v>
      </c>
      <c r="AQ37" s="3">
        <f t="shared" si="67"/>
        <v>0</v>
      </c>
      <c r="AR37" s="3">
        <f t="shared" si="68"/>
        <v>0</v>
      </c>
      <c r="AS37" s="5">
        <f t="shared" si="2"/>
        <v>0</v>
      </c>
      <c r="AT37" s="5">
        <f t="shared" si="3"/>
        <v>0</v>
      </c>
    </row>
    <row r="38" spans="1:46" ht="30" hidden="1" customHeight="1" outlineLevel="2">
      <c r="A38" s="9" t="s">
        <v>106</v>
      </c>
      <c r="B38" s="3">
        <v>400</v>
      </c>
      <c r="C38" s="3">
        <v>0</v>
      </c>
      <c r="D38" s="3">
        <v>0</v>
      </c>
      <c r="E38" s="3">
        <v>20</v>
      </c>
      <c r="F38" s="3">
        <f t="shared" si="51"/>
        <v>20</v>
      </c>
      <c r="G38" s="3">
        <v>16.666666666666668</v>
      </c>
      <c r="H38" s="3">
        <v>16.666666666666668</v>
      </c>
      <c r="I38" s="3">
        <v>16.666666666666668</v>
      </c>
      <c r="J38" s="3">
        <f t="shared" si="52"/>
        <v>50</v>
      </c>
      <c r="K38" s="3">
        <v>19.5</v>
      </c>
      <c r="L38" s="3">
        <v>19.5</v>
      </c>
      <c r="M38" s="3">
        <v>0</v>
      </c>
      <c r="N38" s="3">
        <f t="shared" si="53"/>
        <v>39</v>
      </c>
      <c r="O38" s="3">
        <v>0</v>
      </c>
      <c r="P38" s="3">
        <v>0</v>
      </c>
      <c r="Q38" s="3">
        <v>0</v>
      </c>
      <c r="R38" s="3">
        <f t="shared" si="54"/>
        <v>0</v>
      </c>
      <c r="S38" s="3">
        <f t="shared" si="55"/>
        <v>20</v>
      </c>
      <c r="T38" s="3">
        <f t="shared" si="56"/>
        <v>70</v>
      </c>
      <c r="U38" s="3">
        <f t="shared" si="57"/>
        <v>109</v>
      </c>
      <c r="V38" s="3">
        <f t="shared" si="58"/>
        <v>109</v>
      </c>
      <c r="W38" s="3">
        <f t="shared" si="59"/>
        <v>109</v>
      </c>
      <c r="X38" s="3">
        <v>0</v>
      </c>
      <c r="Y38" s="3">
        <v>0</v>
      </c>
      <c r="Z38" s="3">
        <v>0</v>
      </c>
      <c r="AA38" s="3">
        <f t="shared" si="60"/>
        <v>0</v>
      </c>
      <c r="AB38" s="3">
        <v>0</v>
      </c>
      <c r="AC38" s="3">
        <v>0</v>
      </c>
      <c r="AD38" s="3">
        <v>0</v>
      </c>
      <c r="AE38" s="3">
        <f t="shared" si="61"/>
        <v>0</v>
      </c>
      <c r="AF38" s="3">
        <v>0</v>
      </c>
      <c r="AG38" s="3">
        <v>0</v>
      </c>
      <c r="AH38" s="3">
        <v>0</v>
      </c>
      <c r="AI38" s="3">
        <f t="shared" si="62"/>
        <v>0</v>
      </c>
      <c r="AJ38" s="3">
        <v>0</v>
      </c>
      <c r="AK38" s="3">
        <v>0</v>
      </c>
      <c r="AL38" s="3">
        <v>0</v>
      </c>
      <c r="AM38" s="3">
        <f t="shared" si="63"/>
        <v>0</v>
      </c>
      <c r="AN38" s="3">
        <f t="shared" si="64"/>
        <v>0</v>
      </c>
      <c r="AO38" s="3">
        <f t="shared" si="65"/>
        <v>0</v>
      </c>
      <c r="AP38" s="3">
        <f t="shared" si="66"/>
        <v>0</v>
      </c>
      <c r="AQ38" s="3">
        <f t="shared" si="67"/>
        <v>0</v>
      </c>
      <c r="AR38" s="3">
        <f t="shared" si="68"/>
        <v>0</v>
      </c>
      <c r="AS38" s="5">
        <f t="shared" si="2"/>
        <v>0</v>
      </c>
      <c r="AT38" s="5">
        <f t="shared" si="3"/>
        <v>0</v>
      </c>
    </row>
    <row r="39" spans="1:46" ht="30" hidden="1" customHeight="1" outlineLevel="2">
      <c r="A39" s="9" t="s">
        <v>107</v>
      </c>
      <c r="B39" s="3">
        <v>350</v>
      </c>
      <c r="C39" s="3">
        <v>0</v>
      </c>
      <c r="D39" s="3">
        <v>0</v>
      </c>
      <c r="E39" s="3">
        <v>20</v>
      </c>
      <c r="F39" s="3">
        <f t="shared" si="51"/>
        <v>20</v>
      </c>
      <c r="G39" s="3">
        <v>16.666666666666668</v>
      </c>
      <c r="H39" s="3">
        <v>16.666666666666668</v>
      </c>
      <c r="I39" s="3">
        <v>16.666666666666668</v>
      </c>
      <c r="J39" s="3">
        <f t="shared" si="52"/>
        <v>50</v>
      </c>
      <c r="K39" s="3">
        <v>19.5</v>
      </c>
      <c r="L39" s="3">
        <v>19.5</v>
      </c>
      <c r="M39" s="3">
        <v>0</v>
      </c>
      <c r="N39" s="3">
        <f t="shared" si="53"/>
        <v>39</v>
      </c>
      <c r="O39" s="3">
        <v>0</v>
      </c>
      <c r="P39" s="3">
        <v>0</v>
      </c>
      <c r="Q39" s="3">
        <v>0</v>
      </c>
      <c r="R39" s="3">
        <f t="shared" si="54"/>
        <v>0</v>
      </c>
      <c r="S39" s="3">
        <f t="shared" si="55"/>
        <v>20</v>
      </c>
      <c r="T39" s="3">
        <f t="shared" si="56"/>
        <v>70</v>
      </c>
      <c r="U39" s="3">
        <f t="shared" si="57"/>
        <v>109</v>
      </c>
      <c r="V39" s="3">
        <f t="shared" si="58"/>
        <v>109</v>
      </c>
      <c r="W39" s="3">
        <f t="shared" si="59"/>
        <v>109</v>
      </c>
      <c r="X39" s="3">
        <v>0</v>
      </c>
      <c r="Y39" s="3">
        <v>0</v>
      </c>
      <c r="Z39" s="3">
        <v>0</v>
      </c>
      <c r="AA39" s="3">
        <f t="shared" si="60"/>
        <v>0</v>
      </c>
      <c r="AB39" s="3">
        <v>0</v>
      </c>
      <c r="AC39" s="3">
        <v>0</v>
      </c>
      <c r="AD39" s="3">
        <v>0</v>
      </c>
      <c r="AE39" s="3">
        <f t="shared" si="61"/>
        <v>0</v>
      </c>
      <c r="AF39" s="3">
        <v>0</v>
      </c>
      <c r="AG39" s="3">
        <v>0</v>
      </c>
      <c r="AH39" s="3">
        <v>0</v>
      </c>
      <c r="AI39" s="3">
        <f t="shared" si="62"/>
        <v>0</v>
      </c>
      <c r="AJ39" s="3">
        <v>0</v>
      </c>
      <c r="AK39" s="3">
        <v>0</v>
      </c>
      <c r="AL39" s="3">
        <v>0</v>
      </c>
      <c r="AM39" s="3">
        <f t="shared" si="63"/>
        <v>0</v>
      </c>
      <c r="AN39" s="3">
        <f t="shared" si="64"/>
        <v>0</v>
      </c>
      <c r="AO39" s="3">
        <f t="shared" si="65"/>
        <v>0</v>
      </c>
      <c r="AP39" s="3">
        <f t="shared" si="66"/>
        <v>0</v>
      </c>
      <c r="AQ39" s="3">
        <f t="shared" si="67"/>
        <v>0</v>
      </c>
      <c r="AR39" s="3">
        <f t="shared" si="68"/>
        <v>0</v>
      </c>
      <c r="AS39" s="5">
        <f t="shared" si="2"/>
        <v>0</v>
      </c>
      <c r="AT39" s="5">
        <f t="shared" si="3"/>
        <v>0</v>
      </c>
    </row>
    <row r="40" spans="1:46" ht="30" customHeight="1" outlineLevel="1" collapsed="1">
      <c r="A40" s="8" t="s">
        <v>12</v>
      </c>
      <c r="B40" s="2">
        <f>SUM(B41:B42)</f>
        <v>885</v>
      </c>
      <c r="C40" s="2">
        <f t="shared" ref="C40:AR40" si="69">SUM(C41:C42)</f>
        <v>0</v>
      </c>
      <c r="D40" s="2">
        <f t="shared" si="69"/>
        <v>0</v>
      </c>
      <c r="E40" s="2">
        <f t="shared" si="69"/>
        <v>83</v>
      </c>
      <c r="F40" s="2">
        <f t="shared" si="69"/>
        <v>83</v>
      </c>
      <c r="G40" s="2">
        <f t="shared" si="69"/>
        <v>41</v>
      </c>
      <c r="H40" s="2">
        <f t="shared" si="69"/>
        <v>61.666666666666664</v>
      </c>
      <c r="I40" s="2">
        <f t="shared" si="69"/>
        <v>61.666666666666664</v>
      </c>
      <c r="J40" s="2">
        <f t="shared" si="69"/>
        <v>164.33333333333331</v>
      </c>
      <c r="K40" s="2">
        <f t="shared" si="69"/>
        <v>59.666666666666671</v>
      </c>
      <c r="L40" s="2">
        <f t="shared" si="69"/>
        <v>50</v>
      </c>
      <c r="M40" s="2">
        <f t="shared" si="69"/>
        <v>108</v>
      </c>
      <c r="N40" s="2">
        <f t="shared" si="69"/>
        <v>217.66666666666669</v>
      </c>
      <c r="O40" s="2">
        <f t="shared" si="69"/>
        <v>140</v>
      </c>
      <c r="P40" s="2">
        <f t="shared" si="69"/>
        <v>140</v>
      </c>
      <c r="Q40" s="2">
        <f t="shared" si="69"/>
        <v>140</v>
      </c>
      <c r="R40" s="2">
        <f t="shared" si="69"/>
        <v>420</v>
      </c>
      <c r="S40" s="2">
        <f t="shared" si="69"/>
        <v>83</v>
      </c>
      <c r="T40" s="2">
        <f t="shared" si="69"/>
        <v>247.33333333333331</v>
      </c>
      <c r="U40" s="2">
        <f t="shared" si="69"/>
        <v>465</v>
      </c>
      <c r="V40" s="2">
        <f t="shared" si="69"/>
        <v>885</v>
      </c>
      <c r="W40" s="2">
        <f t="shared" si="69"/>
        <v>885</v>
      </c>
      <c r="X40" s="2">
        <f t="shared" si="69"/>
        <v>0</v>
      </c>
      <c r="Y40" s="2">
        <f t="shared" si="69"/>
        <v>0</v>
      </c>
      <c r="Z40" s="2">
        <f t="shared" si="69"/>
        <v>0</v>
      </c>
      <c r="AA40" s="2">
        <f t="shared" si="69"/>
        <v>0</v>
      </c>
      <c r="AB40" s="2">
        <f t="shared" si="69"/>
        <v>0</v>
      </c>
      <c r="AC40" s="2">
        <f t="shared" si="69"/>
        <v>0</v>
      </c>
      <c r="AD40" s="2">
        <f t="shared" si="69"/>
        <v>0</v>
      </c>
      <c r="AE40" s="2">
        <f t="shared" si="69"/>
        <v>0</v>
      </c>
      <c r="AF40" s="2">
        <f t="shared" si="69"/>
        <v>0</v>
      </c>
      <c r="AG40" s="2">
        <f t="shared" si="69"/>
        <v>0</v>
      </c>
      <c r="AH40" s="2">
        <f t="shared" si="69"/>
        <v>0</v>
      </c>
      <c r="AI40" s="2">
        <f t="shared" si="69"/>
        <v>0</v>
      </c>
      <c r="AJ40" s="2">
        <f t="shared" si="69"/>
        <v>0</v>
      </c>
      <c r="AK40" s="2">
        <f t="shared" si="69"/>
        <v>0</v>
      </c>
      <c r="AL40" s="2">
        <f t="shared" si="69"/>
        <v>0</v>
      </c>
      <c r="AM40" s="2">
        <f t="shared" si="69"/>
        <v>0</v>
      </c>
      <c r="AN40" s="2">
        <f t="shared" si="69"/>
        <v>0</v>
      </c>
      <c r="AO40" s="2">
        <f t="shared" si="69"/>
        <v>0</v>
      </c>
      <c r="AP40" s="2">
        <f t="shared" si="69"/>
        <v>0</v>
      </c>
      <c r="AQ40" s="2">
        <f t="shared" si="69"/>
        <v>0</v>
      </c>
      <c r="AR40" s="2">
        <f t="shared" si="69"/>
        <v>0</v>
      </c>
      <c r="AS40" s="4">
        <f t="shared" si="2"/>
        <v>0</v>
      </c>
      <c r="AT40" s="4">
        <f t="shared" si="3"/>
        <v>0</v>
      </c>
    </row>
    <row r="41" spans="1:46" ht="30" hidden="1" customHeight="1" outlineLevel="2">
      <c r="A41" s="9" t="s">
        <v>108</v>
      </c>
      <c r="B41" s="3">
        <v>800</v>
      </c>
      <c r="C41" s="3">
        <v>0</v>
      </c>
      <c r="D41" s="3">
        <v>0</v>
      </c>
      <c r="E41" s="3">
        <v>45</v>
      </c>
      <c r="F41" s="3">
        <f>SUM(C41:E41)</f>
        <v>45</v>
      </c>
      <c r="G41" s="3">
        <v>27</v>
      </c>
      <c r="H41" s="3">
        <v>50</v>
      </c>
      <c r="I41" s="3">
        <v>50</v>
      </c>
      <c r="J41" s="3">
        <f>SUM(G41:I41)</f>
        <v>127</v>
      </c>
      <c r="K41" s="3">
        <v>50</v>
      </c>
      <c r="L41" s="3">
        <v>50</v>
      </c>
      <c r="M41" s="3">
        <v>108</v>
      </c>
      <c r="N41" s="3">
        <f>SUM(K41:M41)</f>
        <v>208</v>
      </c>
      <c r="O41" s="3">
        <v>140</v>
      </c>
      <c r="P41" s="3">
        <v>140</v>
      </c>
      <c r="Q41" s="3">
        <v>140</v>
      </c>
      <c r="R41" s="3">
        <f>SUM(O41:Q41)</f>
        <v>420</v>
      </c>
      <c r="S41" s="3">
        <f>+F41</f>
        <v>45</v>
      </c>
      <c r="T41" s="3">
        <f>+S41+J41</f>
        <v>172</v>
      </c>
      <c r="U41" s="3">
        <f>+T41+N41</f>
        <v>380</v>
      </c>
      <c r="V41" s="3">
        <f>+U41+R41</f>
        <v>800</v>
      </c>
      <c r="W41" s="3">
        <f t="shared" ref="W41:W42" si="70">+V41</f>
        <v>800</v>
      </c>
      <c r="X41" s="3">
        <v>0</v>
      </c>
      <c r="Y41" s="3">
        <v>0</v>
      </c>
      <c r="Z41" s="3">
        <v>0</v>
      </c>
      <c r="AA41" s="3">
        <f>SUM(X41:Z41)</f>
        <v>0</v>
      </c>
      <c r="AB41" s="3">
        <v>0</v>
      </c>
      <c r="AC41" s="3">
        <v>0</v>
      </c>
      <c r="AD41" s="3">
        <v>0</v>
      </c>
      <c r="AE41" s="3">
        <f>SUM(AB41:AD41)</f>
        <v>0</v>
      </c>
      <c r="AF41" s="3">
        <v>0</v>
      </c>
      <c r="AG41" s="3">
        <v>0</v>
      </c>
      <c r="AH41" s="3">
        <v>0</v>
      </c>
      <c r="AI41" s="3">
        <f>SUM(AF41:AH41)</f>
        <v>0</v>
      </c>
      <c r="AJ41" s="3">
        <v>0</v>
      </c>
      <c r="AK41" s="3">
        <v>0</v>
      </c>
      <c r="AL41" s="3">
        <v>0</v>
      </c>
      <c r="AM41" s="3">
        <f>SUM(AJ41:AL41)</f>
        <v>0</v>
      </c>
      <c r="AN41" s="3">
        <f>+AA41</f>
        <v>0</v>
      </c>
      <c r="AO41" s="3">
        <f>+AN41+AE41</f>
        <v>0</v>
      </c>
      <c r="AP41" s="3">
        <f>+AO41+AI41</f>
        <v>0</v>
      </c>
      <c r="AQ41" s="3">
        <f>+AP41+AM41</f>
        <v>0</v>
      </c>
      <c r="AR41" s="3">
        <f>+AQ41</f>
        <v>0</v>
      </c>
      <c r="AS41" s="5">
        <f t="shared" si="2"/>
        <v>0</v>
      </c>
      <c r="AT41" s="5">
        <f t="shared" si="3"/>
        <v>0</v>
      </c>
    </row>
    <row r="42" spans="1:46" ht="30" hidden="1" customHeight="1" outlineLevel="2">
      <c r="A42" s="9" t="s">
        <v>109</v>
      </c>
      <c r="B42" s="3">
        <v>85</v>
      </c>
      <c r="C42" s="3">
        <v>0</v>
      </c>
      <c r="D42" s="3">
        <v>0</v>
      </c>
      <c r="E42" s="3">
        <v>38</v>
      </c>
      <c r="F42" s="3">
        <f>SUM(C42:E42)</f>
        <v>38</v>
      </c>
      <c r="G42" s="3">
        <v>14</v>
      </c>
      <c r="H42" s="3">
        <v>11.666666666666666</v>
      </c>
      <c r="I42" s="3">
        <v>11.666666666666666</v>
      </c>
      <c r="J42" s="3">
        <f>SUM(G42:I42)</f>
        <v>37.333333333333329</v>
      </c>
      <c r="K42" s="3">
        <v>9.6666666666666714</v>
      </c>
      <c r="L42" s="3">
        <v>0</v>
      </c>
      <c r="M42" s="3">
        <v>0</v>
      </c>
      <c r="N42" s="3">
        <f>SUM(K42:M42)</f>
        <v>9.6666666666666714</v>
      </c>
      <c r="O42" s="3">
        <v>0</v>
      </c>
      <c r="P42" s="3">
        <v>0</v>
      </c>
      <c r="Q42" s="3">
        <v>0</v>
      </c>
      <c r="R42" s="3">
        <f>SUM(O42:Q42)</f>
        <v>0</v>
      </c>
      <c r="S42" s="3">
        <f>+F42</f>
        <v>38</v>
      </c>
      <c r="T42" s="3">
        <f>+S42+J42</f>
        <v>75.333333333333329</v>
      </c>
      <c r="U42" s="3">
        <f>+T42+N42</f>
        <v>85</v>
      </c>
      <c r="V42" s="3">
        <f>+U42+R42</f>
        <v>85</v>
      </c>
      <c r="W42" s="3">
        <f t="shared" si="70"/>
        <v>85</v>
      </c>
      <c r="X42" s="3">
        <v>0</v>
      </c>
      <c r="Y42" s="3">
        <v>0</v>
      </c>
      <c r="Z42" s="3">
        <v>0</v>
      </c>
      <c r="AA42" s="3">
        <f>SUM(X42:Z42)</f>
        <v>0</v>
      </c>
      <c r="AB42" s="3">
        <v>0</v>
      </c>
      <c r="AC42" s="3">
        <v>0</v>
      </c>
      <c r="AD42" s="3">
        <v>0</v>
      </c>
      <c r="AE42" s="3">
        <f>SUM(AB42:AD42)</f>
        <v>0</v>
      </c>
      <c r="AF42" s="3">
        <v>0</v>
      </c>
      <c r="AG42" s="3">
        <v>0</v>
      </c>
      <c r="AH42" s="3">
        <v>0</v>
      </c>
      <c r="AI42" s="3">
        <f>SUM(AF42:AH42)</f>
        <v>0</v>
      </c>
      <c r="AJ42" s="3">
        <v>0</v>
      </c>
      <c r="AK42" s="3">
        <v>0</v>
      </c>
      <c r="AL42" s="3">
        <v>0</v>
      </c>
      <c r="AM42" s="3">
        <f>SUM(AJ42:AL42)</f>
        <v>0</v>
      </c>
      <c r="AN42" s="3">
        <f>+AA42</f>
        <v>0</v>
      </c>
      <c r="AO42" s="3">
        <f>+AN42+AE42</f>
        <v>0</v>
      </c>
      <c r="AP42" s="3">
        <f>+AO42+AI42</f>
        <v>0</v>
      </c>
      <c r="AQ42" s="3">
        <f>+AP42+AM42</f>
        <v>0</v>
      </c>
      <c r="AR42" s="3">
        <f>+AQ42</f>
        <v>0</v>
      </c>
      <c r="AS42" s="5">
        <f t="shared" si="2"/>
        <v>0</v>
      </c>
      <c r="AT42" s="5">
        <f t="shared" si="3"/>
        <v>0</v>
      </c>
    </row>
    <row r="43" spans="1:46" ht="30" customHeight="1" outlineLevel="1" collapsed="1">
      <c r="A43" s="8" t="s">
        <v>13</v>
      </c>
      <c r="B43" s="2">
        <f t="shared" ref="B43:AR43" si="71">SUM(B44:B46)</f>
        <v>1074</v>
      </c>
      <c r="C43" s="2">
        <f t="shared" si="71"/>
        <v>0</v>
      </c>
      <c r="D43" s="2">
        <f t="shared" si="71"/>
        <v>0</v>
      </c>
      <c r="E43" s="2">
        <f t="shared" si="71"/>
        <v>0</v>
      </c>
      <c r="F43" s="2">
        <f t="shared" si="71"/>
        <v>0</v>
      </c>
      <c r="G43" s="2">
        <f t="shared" si="71"/>
        <v>0</v>
      </c>
      <c r="H43" s="2">
        <f t="shared" si="71"/>
        <v>25</v>
      </c>
      <c r="I43" s="2">
        <f t="shared" si="71"/>
        <v>35</v>
      </c>
      <c r="J43" s="2">
        <f t="shared" si="71"/>
        <v>60</v>
      </c>
      <c r="K43" s="2">
        <f t="shared" si="71"/>
        <v>45.666666666666671</v>
      </c>
      <c r="L43" s="2">
        <f t="shared" si="71"/>
        <v>39.666666666666671</v>
      </c>
      <c r="M43" s="2">
        <f t="shared" si="71"/>
        <v>39.666666666666671</v>
      </c>
      <c r="N43" s="2">
        <f t="shared" si="71"/>
        <v>125</v>
      </c>
      <c r="O43" s="2">
        <f t="shared" si="71"/>
        <v>130</v>
      </c>
      <c r="P43" s="2">
        <f t="shared" si="71"/>
        <v>114</v>
      </c>
      <c r="Q43" s="2">
        <f t="shared" si="71"/>
        <v>0</v>
      </c>
      <c r="R43" s="2">
        <f t="shared" si="71"/>
        <v>244</v>
      </c>
      <c r="S43" s="2">
        <f t="shared" si="71"/>
        <v>0</v>
      </c>
      <c r="T43" s="2">
        <f t="shared" si="71"/>
        <v>60</v>
      </c>
      <c r="U43" s="2">
        <f t="shared" si="71"/>
        <v>185</v>
      </c>
      <c r="V43" s="2">
        <f t="shared" si="71"/>
        <v>429</v>
      </c>
      <c r="W43" s="2">
        <f t="shared" si="71"/>
        <v>429</v>
      </c>
      <c r="X43" s="2">
        <f t="shared" si="71"/>
        <v>0</v>
      </c>
      <c r="Y43" s="2">
        <f t="shared" si="71"/>
        <v>0</v>
      </c>
      <c r="Z43" s="2">
        <f t="shared" si="71"/>
        <v>0</v>
      </c>
      <c r="AA43" s="2">
        <f t="shared" si="71"/>
        <v>0</v>
      </c>
      <c r="AB43" s="2">
        <f t="shared" si="71"/>
        <v>0</v>
      </c>
      <c r="AC43" s="2">
        <f t="shared" si="71"/>
        <v>0</v>
      </c>
      <c r="AD43" s="2">
        <f t="shared" si="71"/>
        <v>0</v>
      </c>
      <c r="AE43" s="2">
        <f t="shared" si="71"/>
        <v>0</v>
      </c>
      <c r="AF43" s="2">
        <f t="shared" si="71"/>
        <v>0</v>
      </c>
      <c r="AG43" s="2">
        <f t="shared" si="71"/>
        <v>0</v>
      </c>
      <c r="AH43" s="2">
        <f t="shared" si="71"/>
        <v>0</v>
      </c>
      <c r="AI43" s="2">
        <f t="shared" si="71"/>
        <v>0</v>
      </c>
      <c r="AJ43" s="2">
        <f t="shared" si="71"/>
        <v>0</v>
      </c>
      <c r="AK43" s="2">
        <f t="shared" si="71"/>
        <v>0</v>
      </c>
      <c r="AL43" s="2">
        <f t="shared" si="71"/>
        <v>0</v>
      </c>
      <c r="AM43" s="2">
        <f t="shared" si="71"/>
        <v>0</v>
      </c>
      <c r="AN43" s="2">
        <f t="shared" si="71"/>
        <v>0</v>
      </c>
      <c r="AO43" s="2">
        <f t="shared" si="71"/>
        <v>0</v>
      </c>
      <c r="AP43" s="2">
        <f t="shared" si="71"/>
        <v>0</v>
      </c>
      <c r="AQ43" s="2">
        <f t="shared" si="71"/>
        <v>0</v>
      </c>
      <c r="AR43" s="2">
        <f t="shared" si="71"/>
        <v>0</v>
      </c>
      <c r="AS43" s="4">
        <f t="shared" si="2"/>
        <v>0</v>
      </c>
      <c r="AT43" s="4">
        <f t="shared" si="3"/>
        <v>0</v>
      </c>
    </row>
    <row r="44" spans="1:46" ht="30" hidden="1" customHeight="1" outlineLevel="2">
      <c r="A44" s="9" t="s">
        <v>110</v>
      </c>
      <c r="B44" s="3">
        <v>500</v>
      </c>
      <c r="C44" s="3">
        <v>0</v>
      </c>
      <c r="D44" s="3">
        <v>0</v>
      </c>
      <c r="E44" s="3">
        <v>0</v>
      </c>
      <c r="F44" s="3">
        <f>SUM(C44:E44)</f>
        <v>0</v>
      </c>
      <c r="G44" s="3">
        <v>0</v>
      </c>
      <c r="H44" s="3">
        <v>20</v>
      </c>
      <c r="I44" s="3">
        <v>30</v>
      </c>
      <c r="J44" s="3">
        <f>SUM(G44:I44)</f>
        <v>50</v>
      </c>
      <c r="K44" s="3">
        <v>26</v>
      </c>
      <c r="L44" s="3">
        <v>20</v>
      </c>
      <c r="M44" s="3">
        <v>20</v>
      </c>
      <c r="N44" s="3">
        <f>SUM(K44:M44)</f>
        <v>66</v>
      </c>
      <c r="O44" s="3">
        <v>20</v>
      </c>
      <c r="P44" s="3">
        <v>14</v>
      </c>
      <c r="Q44" s="3">
        <v>0</v>
      </c>
      <c r="R44" s="3">
        <f>SUM(O44:Q44)</f>
        <v>34</v>
      </c>
      <c r="S44" s="3">
        <f t="shared" ref="S44:S47" si="72">+F44</f>
        <v>0</v>
      </c>
      <c r="T44" s="3">
        <f t="shared" ref="T44:T47" si="73">+S44+J44</f>
        <v>50</v>
      </c>
      <c r="U44" s="3">
        <f t="shared" ref="U44:U47" si="74">+T44+N44</f>
        <v>116</v>
      </c>
      <c r="V44" s="3">
        <f t="shared" ref="V44:V47" si="75">+U44+R44</f>
        <v>150</v>
      </c>
      <c r="W44" s="3">
        <f t="shared" ref="W44:W47" si="76">+V44</f>
        <v>150</v>
      </c>
      <c r="X44" s="3">
        <v>0</v>
      </c>
      <c r="Y44" s="3">
        <v>0</v>
      </c>
      <c r="Z44" s="3">
        <v>0</v>
      </c>
      <c r="AA44" s="3">
        <f>SUM(X44:Z44)</f>
        <v>0</v>
      </c>
      <c r="AB44" s="3">
        <v>0</v>
      </c>
      <c r="AC44" s="3">
        <v>0</v>
      </c>
      <c r="AD44" s="3">
        <v>0</v>
      </c>
      <c r="AE44" s="3">
        <f>SUM(AB44:AD44)</f>
        <v>0</v>
      </c>
      <c r="AF44" s="3">
        <v>0</v>
      </c>
      <c r="AG44" s="3">
        <v>0</v>
      </c>
      <c r="AH44" s="3">
        <v>0</v>
      </c>
      <c r="AI44" s="3">
        <f>SUM(AF44:AH44)</f>
        <v>0</v>
      </c>
      <c r="AJ44" s="3">
        <v>0</v>
      </c>
      <c r="AK44" s="3">
        <v>0</v>
      </c>
      <c r="AL44" s="3">
        <v>0</v>
      </c>
      <c r="AM44" s="3">
        <f>SUM(AJ44:AL44)</f>
        <v>0</v>
      </c>
      <c r="AN44" s="3">
        <f>+AA44</f>
        <v>0</v>
      </c>
      <c r="AO44" s="3">
        <f>+AN44+AE44</f>
        <v>0</v>
      </c>
      <c r="AP44" s="3">
        <f>+AO44+AI44</f>
        <v>0</v>
      </c>
      <c r="AQ44" s="3">
        <f>+AP44+AM44</f>
        <v>0</v>
      </c>
      <c r="AR44" s="3">
        <f>+AQ44</f>
        <v>0</v>
      </c>
      <c r="AS44" s="5">
        <f t="shared" si="2"/>
        <v>0</v>
      </c>
      <c r="AT44" s="5">
        <f t="shared" si="3"/>
        <v>0</v>
      </c>
    </row>
    <row r="45" spans="1:46" ht="30" hidden="1" customHeight="1" outlineLevel="2">
      <c r="A45" s="9" t="s">
        <v>79</v>
      </c>
      <c r="B45" s="3">
        <v>495</v>
      </c>
      <c r="C45" s="3">
        <v>0</v>
      </c>
      <c r="D45" s="3">
        <v>0</v>
      </c>
      <c r="E45" s="3">
        <v>0</v>
      </c>
      <c r="F45" s="3">
        <f>SUM(C45:E45)</f>
        <v>0</v>
      </c>
      <c r="G45" s="3">
        <v>0</v>
      </c>
      <c r="H45" s="3">
        <v>0</v>
      </c>
      <c r="I45" s="3">
        <v>0</v>
      </c>
      <c r="J45" s="3">
        <f>SUM(G45:I45)</f>
        <v>0</v>
      </c>
      <c r="K45" s="3">
        <v>0</v>
      </c>
      <c r="L45" s="3">
        <v>0</v>
      </c>
      <c r="M45" s="3">
        <v>0</v>
      </c>
      <c r="N45" s="3">
        <f>SUM(K45:M45)</f>
        <v>0</v>
      </c>
      <c r="O45" s="3">
        <v>100</v>
      </c>
      <c r="P45" s="3">
        <v>100</v>
      </c>
      <c r="Q45" s="3">
        <v>0</v>
      </c>
      <c r="R45" s="3">
        <f>SUM(O45:Q45)</f>
        <v>200</v>
      </c>
      <c r="S45" s="3">
        <f t="shared" si="72"/>
        <v>0</v>
      </c>
      <c r="T45" s="3">
        <f t="shared" si="73"/>
        <v>0</v>
      </c>
      <c r="U45" s="3">
        <f t="shared" si="74"/>
        <v>0</v>
      </c>
      <c r="V45" s="3">
        <f t="shared" si="75"/>
        <v>200</v>
      </c>
      <c r="W45" s="3">
        <f t="shared" si="76"/>
        <v>200</v>
      </c>
      <c r="X45" s="3">
        <v>0</v>
      </c>
      <c r="Y45" s="3">
        <v>0</v>
      </c>
      <c r="Z45" s="3">
        <v>0</v>
      </c>
      <c r="AA45" s="3">
        <f>SUM(X45:Z45)</f>
        <v>0</v>
      </c>
      <c r="AB45" s="3">
        <v>0</v>
      </c>
      <c r="AC45" s="3">
        <v>0</v>
      </c>
      <c r="AD45" s="3">
        <v>0</v>
      </c>
      <c r="AE45" s="3">
        <f>SUM(AB45:AD45)</f>
        <v>0</v>
      </c>
      <c r="AF45" s="3">
        <v>0</v>
      </c>
      <c r="AG45" s="3">
        <v>0</v>
      </c>
      <c r="AH45" s="3">
        <v>0</v>
      </c>
      <c r="AI45" s="3">
        <f>SUM(AF45:AH45)</f>
        <v>0</v>
      </c>
      <c r="AJ45" s="3">
        <v>0</v>
      </c>
      <c r="AK45" s="3">
        <v>0</v>
      </c>
      <c r="AL45" s="3">
        <v>0</v>
      </c>
      <c r="AM45" s="3">
        <f>SUM(AJ45:AL45)</f>
        <v>0</v>
      </c>
      <c r="AN45" s="3">
        <f>+AA45</f>
        <v>0</v>
      </c>
      <c r="AO45" s="3">
        <f>+AN45+AE45</f>
        <v>0</v>
      </c>
      <c r="AP45" s="3">
        <f>+AO45+AI45</f>
        <v>0</v>
      </c>
      <c r="AQ45" s="3">
        <f>+AP45+AM45</f>
        <v>0</v>
      </c>
      <c r="AR45" s="3">
        <f>+AQ45</f>
        <v>0</v>
      </c>
      <c r="AS45" s="5">
        <f t="shared" si="2"/>
        <v>0</v>
      </c>
      <c r="AT45" s="5">
        <f t="shared" si="3"/>
        <v>0</v>
      </c>
    </row>
    <row r="46" spans="1:46" ht="30" hidden="1" customHeight="1" outlineLevel="2">
      <c r="A46" s="9" t="s">
        <v>111</v>
      </c>
      <c r="B46" s="3">
        <v>79</v>
      </c>
      <c r="C46" s="3">
        <v>0</v>
      </c>
      <c r="D46" s="3">
        <v>0</v>
      </c>
      <c r="E46" s="3">
        <v>0</v>
      </c>
      <c r="F46" s="3">
        <f>SUM(C46:E46)</f>
        <v>0</v>
      </c>
      <c r="G46" s="3">
        <v>0</v>
      </c>
      <c r="H46" s="3">
        <v>5</v>
      </c>
      <c r="I46" s="3">
        <v>5</v>
      </c>
      <c r="J46" s="3">
        <f>SUM(G46:I46)</f>
        <v>10</v>
      </c>
      <c r="K46" s="3">
        <v>19.666666666666668</v>
      </c>
      <c r="L46" s="3">
        <v>19.666666666666668</v>
      </c>
      <c r="M46" s="3">
        <v>19.666666666666668</v>
      </c>
      <c r="N46" s="3">
        <f>SUM(K46:M46)</f>
        <v>59</v>
      </c>
      <c r="O46" s="3">
        <v>10</v>
      </c>
      <c r="P46" s="3">
        <v>0</v>
      </c>
      <c r="Q46" s="3">
        <v>0</v>
      </c>
      <c r="R46" s="3">
        <f>SUM(O46:Q46)</f>
        <v>10</v>
      </c>
      <c r="S46" s="3">
        <f t="shared" si="72"/>
        <v>0</v>
      </c>
      <c r="T46" s="3">
        <f t="shared" si="73"/>
        <v>10</v>
      </c>
      <c r="U46" s="3">
        <f t="shared" si="74"/>
        <v>69</v>
      </c>
      <c r="V46" s="3">
        <f t="shared" si="75"/>
        <v>79</v>
      </c>
      <c r="W46" s="3">
        <f t="shared" si="76"/>
        <v>79</v>
      </c>
      <c r="X46" s="3">
        <v>0</v>
      </c>
      <c r="Y46" s="3">
        <v>0</v>
      </c>
      <c r="Z46" s="3">
        <v>0</v>
      </c>
      <c r="AA46" s="3">
        <f>SUM(X46:Z46)</f>
        <v>0</v>
      </c>
      <c r="AB46" s="3">
        <v>0</v>
      </c>
      <c r="AC46" s="3">
        <v>0</v>
      </c>
      <c r="AD46" s="3">
        <v>0</v>
      </c>
      <c r="AE46" s="3">
        <f>SUM(AB46:AD46)</f>
        <v>0</v>
      </c>
      <c r="AF46" s="3">
        <v>0</v>
      </c>
      <c r="AG46" s="3">
        <v>0</v>
      </c>
      <c r="AH46" s="3">
        <v>0</v>
      </c>
      <c r="AI46" s="3">
        <f>SUM(AF46:AH46)</f>
        <v>0</v>
      </c>
      <c r="AJ46" s="3">
        <v>0</v>
      </c>
      <c r="AK46" s="3">
        <v>0</v>
      </c>
      <c r="AL46" s="3">
        <v>0</v>
      </c>
      <c r="AM46" s="3">
        <f>SUM(AJ46:AL46)</f>
        <v>0</v>
      </c>
      <c r="AN46" s="3">
        <f>+AA46</f>
        <v>0</v>
      </c>
      <c r="AO46" s="3">
        <f>+AN46+AE46</f>
        <v>0</v>
      </c>
      <c r="AP46" s="3">
        <f>+AO46+AI46</f>
        <v>0</v>
      </c>
      <c r="AQ46" s="3">
        <f>+AP46+AM46</f>
        <v>0</v>
      </c>
      <c r="AR46" s="3">
        <f>+AQ46</f>
        <v>0</v>
      </c>
      <c r="AS46" s="5">
        <f t="shared" si="2"/>
        <v>0</v>
      </c>
      <c r="AT46" s="5">
        <f t="shared" si="3"/>
        <v>0</v>
      </c>
    </row>
    <row r="47" spans="1:46" ht="30" customHeight="1" outlineLevel="1" collapsed="1">
      <c r="A47" s="8" t="s">
        <v>18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f t="shared" si="72"/>
        <v>0</v>
      </c>
      <c r="T47" s="2">
        <f t="shared" si="73"/>
        <v>0</v>
      </c>
      <c r="U47" s="2">
        <f t="shared" si="74"/>
        <v>0</v>
      </c>
      <c r="V47" s="2">
        <f t="shared" si="75"/>
        <v>0</v>
      </c>
      <c r="W47" s="2">
        <f t="shared" si="76"/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4">
        <f t="shared" si="2"/>
        <v>0</v>
      </c>
      <c r="AT47" s="4">
        <f t="shared" si="3"/>
        <v>0</v>
      </c>
    </row>
    <row r="48" spans="1:46" ht="3.75" customHeight="1" outlineLevel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5"/>
      <c r="AT48" s="5"/>
    </row>
    <row r="49" spans="1:46" ht="30" customHeight="1">
      <c r="A49" s="6" t="s">
        <v>52</v>
      </c>
      <c r="B49" s="14">
        <f t="shared" ref="B49:AR49" si="77">+B50+B54+B59+B63+B68+B69+B73+B80+B83+B86+B91</f>
        <v>60779.53</v>
      </c>
      <c r="C49" s="14">
        <f t="shared" si="77"/>
        <v>1650.6227252940776</v>
      </c>
      <c r="D49" s="14">
        <f t="shared" si="77"/>
        <v>3068.1932787575702</v>
      </c>
      <c r="E49" s="14">
        <f t="shared" si="77"/>
        <v>4742.592245128677</v>
      </c>
      <c r="F49" s="14">
        <f t="shared" si="77"/>
        <v>9461.4082491803238</v>
      </c>
      <c r="G49" s="14">
        <f t="shared" si="77"/>
        <v>5408.0778134062548</v>
      </c>
      <c r="H49" s="14">
        <f t="shared" si="77"/>
        <v>4619.3377812474755</v>
      </c>
      <c r="I49" s="14">
        <f t="shared" si="77"/>
        <v>4984.9108322763077</v>
      </c>
      <c r="J49" s="14">
        <f t="shared" si="77"/>
        <v>15012.32642693004</v>
      </c>
      <c r="K49" s="14">
        <f t="shared" si="77"/>
        <v>2714.0996454741139</v>
      </c>
      <c r="L49" s="14">
        <f t="shared" si="77"/>
        <v>451.94347240915209</v>
      </c>
      <c r="M49" s="14">
        <f t="shared" si="77"/>
        <v>378</v>
      </c>
      <c r="N49" s="14">
        <f t="shared" si="77"/>
        <v>3544.0431178832659</v>
      </c>
      <c r="O49" s="14">
        <f t="shared" si="77"/>
        <v>378</v>
      </c>
      <c r="P49" s="14">
        <f t="shared" si="77"/>
        <v>63</v>
      </c>
      <c r="Q49" s="14">
        <f t="shared" si="77"/>
        <v>63</v>
      </c>
      <c r="R49" s="14">
        <f t="shared" si="77"/>
        <v>504</v>
      </c>
      <c r="S49" s="14">
        <f t="shared" si="77"/>
        <v>9461.4082491803238</v>
      </c>
      <c r="T49" s="14">
        <f t="shared" si="77"/>
        <v>24473.734676110362</v>
      </c>
      <c r="U49" s="14">
        <f t="shared" si="77"/>
        <v>28017.777793993628</v>
      </c>
      <c r="V49" s="14">
        <f t="shared" si="77"/>
        <v>28521.777793993628</v>
      </c>
      <c r="W49" s="14">
        <f t="shared" si="77"/>
        <v>28521.777793993628</v>
      </c>
      <c r="X49" s="14">
        <f t="shared" si="77"/>
        <v>1168.2371899999998</v>
      </c>
      <c r="Y49" s="14">
        <f t="shared" si="77"/>
        <v>1148.9778000000001</v>
      </c>
      <c r="Z49" s="14">
        <f t="shared" si="77"/>
        <v>3425.7831599999995</v>
      </c>
      <c r="AA49" s="14">
        <f t="shared" si="77"/>
        <v>5742.9981499999985</v>
      </c>
      <c r="AB49" s="14">
        <f t="shared" si="77"/>
        <v>0</v>
      </c>
      <c r="AC49" s="14">
        <f t="shared" si="77"/>
        <v>0</v>
      </c>
      <c r="AD49" s="14">
        <f t="shared" si="77"/>
        <v>0</v>
      </c>
      <c r="AE49" s="14">
        <f t="shared" si="77"/>
        <v>0</v>
      </c>
      <c r="AF49" s="14">
        <f t="shared" si="77"/>
        <v>0</v>
      </c>
      <c r="AG49" s="14">
        <f t="shared" si="77"/>
        <v>0</v>
      </c>
      <c r="AH49" s="14">
        <f t="shared" si="77"/>
        <v>0</v>
      </c>
      <c r="AI49" s="14">
        <f t="shared" si="77"/>
        <v>0</v>
      </c>
      <c r="AJ49" s="14">
        <f t="shared" si="77"/>
        <v>0</v>
      </c>
      <c r="AK49" s="14">
        <f t="shared" si="77"/>
        <v>0</v>
      </c>
      <c r="AL49" s="14">
        <f t="shared" si="77"/>
        <v>0</v>
      </c>
      <c r="AM49" s="14">
        <f t="shared" si="77"/>
        <v>0</v>
      </c>
      <c r="AN49" s="14">
        <f t="shared" si="77"/>
        <v>5742.9981499999985</v>
      </c>
      <c r="AO49" s="14">
        <f t="shared" si="77"/>
        <v>5742.9981499999985</v>
      </c>
      <c r="AP49" s="14">
        <f t="shared" si="77"/>
        <v>5742.9981499999985</v>
      </c>
      <c r="AQ49" s="14">
        <f t="shared" si="77"/>
        <v>5742.9981499999985</v>
      </c>
      <c r="AR49" s="14">
        <f t="shared" si="77"/>
        <v>5742.9981499999985</v>
      </c>
      <c r="AS49" s="13">
        <f t="shared" ref="AS49:AS92" si="78">IF(F49=0,0,AA49/F49*100)</f>
        <v>60.699189790246457</v>
      </c>
      <c r="AT49" s="13">
        <f t="shared" ref="AT49:AT92" si="79">IF(W49=0,0,AR49/W49*100)</f>
        <v>20.135484511100181</v>
      </c>
    </row>
    <row r="50" spans="1:46" ht="30" customHeight="1" outlineLevel="1">
      <c r="A50" s="8" t="s">
        <v>4</v>
      </c>
      <c r="B50" s="2">
        <f>SUM(B51:B53)</f>
        <v>8380</v>
      </c>
      <c r="C50" s="2">
        <f t="shared" ref="C50:AR50" si="80">SUM(C51:C53)</f>
        <v>932.0359150652755</v>
      </c>
      <c r="D50" s="2">
        <f t="shared" si="80"/>
        <v>1018.7948938315943</v>
      </c>
      <c r="E50" s="2">
        <f t="shared" si="80"/>
        <v>825.09964755128794</v>
      </c>
      <c r="F50" s="2">
        <f t="shared" si="80"/>
        <v>2775.9304564481577</v>
      </c>
      <c r="G50" s="2">
        <f t="shared" si="80"/>
        <v>881.01100317745352</v>
      </c>
      <c r="H50" s="2">
        <f t="shared" si="80"/>
        <v>468.06234383159398</v>
      </c>
      <c r="I50" s="2">
        <f t="shared" si="80"/>
        <v>462.67664654279429</v>
      </c>
      <c r="J50" s="2">
        <f t="shared" si="80"/>
        <v>1811.749993551842</v>
      </c>
      <c r="K50" s="2">
        <f t="shared" si="80"/>
        <v>430</v>
      </c>
      <c r="L50" s="2">
        <f t="shared" si="80"/>
        <v>0</v>
      </c>
      <c r="M50" s="2">
        <f t="shared" si="80"/>
        <v>0</v>
      </c>
      <c r="N50" s="2">
        <f t="shared" si="80"/>
        <v>430</v>
      </c>
      <c r="O50" s="2">
        <f t="shared" si="80"/>
        <v>0</v>
      </c>
      <c r="P50" s="2">
        <f t="shared" si="80"/>
        <v>0</v>
      </c>
      <c r="Q50" s="2">
        <f t="shared" si="80"/>
        <v>0</v>
      </c>
      <c r="R50" s="2">
        <f t="shared" si="80"/>
        <v>0</v>
      </c>
      <c r="S50" s="2">
        <f t="shared" si="80"/>
        <v>2775.9304564481577</v>
      </c>
      <c r="T50" s="2">
        <f t="shared" si="80"/>
        <v>4587.6804499999998</v>
      </c>
      <c r="U50" s="2">
        <f t="shared" si="80"/>
        <v>5017.6804499999998</v>
      </c>
      <c r="V50" s="2">
        <f t="shared" si="80"/>
        <v>5017.6804499999998</v>
      </c>
      <c r="W50" s="2">
        <f t="shared" si="80"/>
        <v>5017.6804499999998</v>
      </c>
      <c r="X50" s="2">
        <f t="shared" si="80"/>
        <v>399.89349999999996</v>
      </c>
      <c r="Y50" s="2">
        <f t="shared" si="80"/>
        <v>411.08467000000002</v>
      </c>
      <c r="Z50" s="2">
        <f t="shared" si="80"/>
        <v>514.46641</v>
      </c>
      <c r="AA50" s="2">
        <f t="shared" si="80"/>
        <v>1325.4445799999999</v>
      </c>
      <c r="AB50" s="2">
        <f t="shared" si="80"/>
        <v>0</v>
      </c>
      <c r="AC50" s="2">
        <f t="shared" si="80"/>
        <v>0</v>
      </c>
      <c r="AD50" s="2">
        <f t="shared" si="80"/>
        <v>0</v>
      </c>
      <c r="AE50" s="2">
        <f t="shared" si="80"/>
        <v>0</v>
      </c>
      <c r="AF50" s="2">
        <f t="shared" si="80"/>
        <v>0</v>
      </c>
      <c r="AG50" s="2">
        <f t="shared" si="80"/>
        <v>0</v>
      </c>
      <c r="AH50" s="2">
        <f t="shared" si="80"/>
        <v>0</v>
      </c>
      <c r="AI50" s="2">
        <f t="shared" si="80"/>
        <v>0</v>
      </c>
      <c r="AJ50" s="2">
        <f t="shared" si="80"/>
        <v>0</v>
      </c>
      <c r="AK50" s="2">
        <f t="shared" si="80"/>
        <v>0</v>
      </c>
      <c r="AL50" s="2">
        <f t="shared" si="80"/>
        <v>0</v>
      </c>
      <c r="AM50" s="2">
        <f t="shared" si="80"/>
        <v>0</v>
      </c>
      <c r="AN50" s="2">
        <f t="shared" si="80"/>
        <v>1325.4445799999999</v>
      </c>
      <c r="AO50" s="2">
        <f t="shared" si="80"/>
        <v>1325.4445799999999</v>
      </c>
      <c r="AP50" s="2">
        <f t="shared" si="80"/>
        <v>1325.4445799999999</v>
      </c>
      <c r="AQ50" s="2">
        <f t="shared" si="80"/>
        <v>1325.4445799999999</v>
      </c>
      <c r="AR50" s="2">
        <f t="shared" si="80"/>
        <v>1325.4445799999999</v>
      </c>
      <c r="AS50" s="4">
        <f t="shared" si="78"/>
        <v>47.747758843206931</v>
      </c>
      <c r="AT50" s="4">
        <f t="shared" si="79"/>
        <v>26.415484070931615</v>
      </c>
    </row>
    <row r="51" spans="1:46" ht="30" hidden="1" customHeight="1" outlineLevel="2">
      <c r="A51" s="9" t="s">
        <v>53</v>
      </c>
      <c r="B51" s="3">
        <v>1680</v>
      </c>
      <c r="C51" s="3">
        <v>273</v>
      </c>
      <c r="D51" s="3">
        <v>257</v>
      </c>
      <c r="E51" s="3">
        <v>272</v>
      </c>
      <c r="F51" s="3">
        <f>SUM(C51:E51)</f>
        <v>802</v>
      </c>
      <c r="G51" s="3">
        <v>325</v>
      </c>
      <c r="H51" s="3">
        <v>0</v>
      </c>
      <c r="I51" s="3">
        <v>0</v>
      </c>
      <c r="J51" s="3">
        <f>SUM(G51:I51)</f>
        <v>325</v>
      </c>
      <c r="K51" s="3">
        <v>0</v>
      </c>
      <c r="L51" s="3">
        <v>0</v>
      </c>
      <c r="M51" s="3">
        <v>0</v>
      </c>
      <c r="N51" s="3">
        <f>SUM(K51:M51)</f>
        <v>0</v>
      </c>
      <c r="O51" s="3">
        <v>0</v>
      </c>
      <c r="P51" s="3">
        <v>0</v>
      </c>
      <c r="Q51" s="3">
        <v>0</v>
      </c>
      <c r="R51" s="3">
        <f>SUM(O51:Q51)</f>
        <v>0</v>
      </c>
      <c r="S51" s="3">
        <f>+F51</f>
        <v>802</v>
      </c>
      <c r="T51" s="3">
        <f>+S51+J51</f>
        <v>1127</v>
      </c>
      <c r="U51" s="3">
        <f>+T51+N51</f>
        <v>1127</v>
      </c>
      <c r="V51" s="3">
        <f>+U51+R51</f>
        <v>1127</v>
      </c>
      <c r="W51" s="3">
        <f>+V51</f>
        <v>1127</v>
      </c>
      <c r="X51" s="3">
        <v>201.14943999999997</v>
      </c>
      <c r="Y51" s="3">
        <v>35.082000000000001</v>
      </c>
      <c r="Z51" s="3">
        <v>115.87470999999999</v>
      </c>
      <c r="AA51" s="3">
        <f>SUM(X51:Z51)</f>
        <v>352.10614999999996</v>
      </c>
      <c r="AB51" s="3">
        <v>0</v>
      </c>
      <c r="AC51" s="3">
        <v>0</v>
      </c>
      <c r="AD51" s="3">
        <v>0</v>
      </c>
      <c r="AE51" s="3">
        <f>SUM(AB51:AD51)</f>
        <v>0</v>
      </c>
      <c r="AF51" s="3">
        <v>0</v>
      </c>
      <c r="AG51" s="3">
        <v>0</v>
      </c>
      <c r="AH51" s="3">
        <v>0</v>
      </c>
      <c r="AI51" s="3">
        <f>SUM(AF51:AH51)</f>
        <v>0</v>
      </c>
      <c r="AJ51" s="3">
        <v>0</v>
      </c>
      <c r="AK51" s="3">
        <v>0</v>
      </c>
      <c r="AL51" s="3">
        <v>0</v>
      </c>
      <c r="AM51" s="3">
        <f>SUM(AJ51:AL51)</f>
        <v>0</v>
      </c>
      <c r="AN51" s="3">
        <f>+AA51</f>
        <v>352.10614999999996</v>
      </c>
      <c r="AO51" s="3">
        <f>+AN51+AE51</f>
        <v>352.10614999999996</v>
      </c>
      <c r="AP51" s="3">
        <f>+AO51+AI51</f>
        <v>352.10614999999996</v>
      </c>
      <c r="AQ51" s="3">
        <f>+AP51+AM51</f>
        <v>352.10614999999996</v>
      </c>
      <c r="AR51" s="3">
        <f>+AQ51</f>
        <v>352.10614999999996</v>
      </c>
      <c r="AS51" s="5">
        <f t="shared" si="78"/>
        <v>43.903509975062335</v>
      </c>
      <c r="AT51" s="5">
        <f t="shared" si="79"/>
        <v>31.242781721384201</v>
      </c>
    </row>
    <row r="52" spans="1:46" ht="30" hidden="1" customHeight="1" outlineLevel="2">
      <c r="A52" s="9" t="s">
        <v>54</v>
      </c>
      <c r="B52" s="3">
        <v>3500</v>
      </c>
      <c r="C52" s="3">
        <v>443.0359150652755</v>
      </c>
      <c r="D52" s="3">
        <v>553.79489383159432</v>
      </c>
      <c r="E52" s="3">
        <v>348.09964755128789</v>
      </c>
      <c r="F52" s="3">
        <f>SUM(C52:E52)</f>
        <v>1344.9304564481577</v>
      </c>
      <c r="G52" s="3">
        <v>356.01100317745352</v>
      </c>
      <c r="H52" s="3">
        <v>353.79489383159398</v>
      </c>
      <c r="I52" s="3">
        <v>462.67664654279429</v>
      </c>
      <c r="J52" s="3">
        <f>SUM(G52:I52)</f>
        <v>1172.4825435518419</v>
      </c>
      <c r="K52" s="3">
        <v>430</v>
      </c>
      <c r="L52" s="3">
        <v>0</v>
      </c>
      <c r="M52" s="3">
        <v>0</v>
      </c>
      <c r="N52" s="3">
        <f>SUM(K52:M52)</f>
        <v>430</v>
      </c>
      <c r="O52" s="3">
        <v>0</v>
      </c>
      <c r="P52" s="3">
        <v>0</v>
      </c>
      <c r="Q52" s="3">
        <v>0</v>
      </c>
      <c r="R52" s="3">
        <f>SUM(O52:Q52)</f>
        <v>0</v>
      </c>
      <c r="S52" s="3">
        <f>+F52</f>
        <v>1344.9304564481577</v>
      </c>
      <c r="T52" s="3">
        <f>+S52+J52</f>
        <v>2517.4129999999996</v>
      </c>
      <c r="U52" s="3">
        <f>+T52+N52</f>
        <v>2947.4129999999996</v>
      </c>
      <c r="V52" s="3">
        <f>+U52+R52</f>
        <v>2947.4129999999996</v>
      </c>
      <c r="W52" s="3">
        <f>+V52</f>
        <v>2947.4129999999996</v>
      </c>
      <c r="X52" s="3">
        <v>0</v>
      </c>
      <c r="Y52" s="3">
        <v>158.47984</v>
      </c>
      <c r="Z52" s="3">
        <v>11.368280000000002</v>
      </c>
      <c r="AA52" s="3">
        <f>SUM(X52:Z52)</f>
        <v>169.84811999999999</v>
      </c>
      <c r="AB52" s="3">
        <v>0</v>
      </c>
      <c r="AC52" s="3">
        <v>0</v>
      </c>
      <c r="AD52" s="3">
        <v>0</v>
      </c>
      <c r="AE52" s="3">
        <f>SUM(AB52:AD52)</f>
        <v>0</v>
      </c>
      <c r="AF52" s="3">
        <v>0</v>
      </c>
      <c r="AG52" s="3">
        <v>0</v>
      </c>
      <c r="AH52" s="3">
        <v>0</v>
      </c>
      <c r="AI52" s="3">
        <f>SUM(AF52:AH52)</f>
        <v>0</v>
      </c>
      <c r="AJ52" s="3">
        <v>0</v>
      </c>
      <c r="AK52" s="3">
        <v>0</v>
      </c>
      <c r="AL52" s="3">
        <v>0</v>
      </c>
      <c r="AM52" s="3">
        <f>SUM(AJ52:AL52)</f>
        <v>0</v>
      </c>
      <c r="AN52" s="3">
        <f>+AA52</f>
        <v>169.84811999999999</v>
      </c>
      <c r="AO52" s="3">
        <f>+AN52+AE52</f>
        <v>169.84811999999999</v>
      </c>
      <c r="AP52" s="3">
        <f>+AO52+AI52</f>
        <v>169.84811999999999</v>
      </c>
      <c r="AQ52" s="3">
        <f>+AP52+AM52</f>
        <v>169.84811999999999</v>
      </c>
      <c r="AR52" s="3">
        <f>+AQ52</f>
        <v>169.84811999999999</v>
      </c>
      <c r="AS52" s="5">
        <f t="shared" si="78"/>
        <v>12.628765984566506</v>
      </c>
      <c r="AT52" s="5">
        <f t="shared" si="79"/>
        <v>5.7626169118477799</v>
      </c>
    </row>
    <row r="53" spans="1:46" ht="30" hidden="1" customHeight="1" outlineLevel="2">
      <c r="A53" s="9" t="s">
        <v>55</v>
      </c>
      <c r="B53" s="3">
        <v>3200</v>
      </c>
      <c r="C53" s="3">
        <v>216</v>
      </c>
      <c r="D53" s="3">
        <v>208</v>
      </c>
      <c r="E53" s="3">
        <v>205</v>
      </c>
      <c r="F53" s="3">
        <f>SUM(C53:E53)</f>
        <v>629</v>
      </c>
      <c r="G53" s="3">
        <v>200</v>
      </c>
      <c r="H53" s="3">
        <v>114.26745</v>
      </c>
      <c r="I53" s="3">
        <v>0</v>
      </c>
      <c r="J53" s="3">
        <f>SUM(G53:I53)</f>
        <v>314.26745</v>
      </c>
      <c r="K53" s="3">
        <v>0</v>
      </c>
      <c r="L53" s="3">
        <v>0</v>
      </c>
      <c r="M53" s="3">
        <v>0</v>
      </c>
      <c r="N53" s="3">
        <f>SUM(K53:M53)</f>
        <v>0</v>
      </c>
      <c r="O53" s="3">
        <v>0</v>
      </c>
      <c r="P53" s="3">
        <v>0</v>
      </c>
      <c r="Q53" s="3">
        <v>0</v>
      </c>
      <c r="R53" s="3">
        <f>SUM(O53:Q53)</f>
        <v>0</v>
      </c>
      <c r="S53" s="3">
        <f>+F53</f>
        <v>629</v>
      </c>
      <c r="T53" s="3">
        <f>+S53+J53</f>
        <v>943.26745000000005</v>
      </c>
      <c r="U53" s="3">
        <f>+T53+N53</f>
        <v>943.26745000000005</v>
      </c>
      <c r="V53" s="3">
        <f>+U53+R53</f>
        <v>943.26745000000005</v>
      </c>
      <c r="W53" s="3">
        <f>+V53</f>
        <v>943.26745000000005</v>
      </c>
      <c r="X53" s="3">
        <v>198.74405999999999</v>
      </c>
      <c r="Y53" s="3">
        <v>217.52283000000003</v>
      </c>
      <c r="Z53" s="3">
        <v>387.22341999999998</v>
      </c>
      <c r="AA53" s="3">
        <f>SUM(X53:Z53)</f>
        <v>803.49030999999991</v>
      </c>
      <c r="AB53" s="3">
        <v>0</v>
      </c>
      <c r="AC53" s="3">
        <v>0</v>
      </c>
      <c r="AD53" s="3">
        <v>0</v>
      </c>
      <c r="AE53" s="3">
        <f>SUM(AB53:AD53)</f>
        <v>0</v>
      </c>
      <c r="AF53" s="3">
        <v>0</v>
      </c>
      <c r="AG53" s="3">
        <v>0</v>
      </c>
      <c r="AH53" s="3">
        <v>0</v>
      </c>
      <c r="AI53" s="3">
        <f>SUM(AF53:AH53)</f>
        <v>0</v>
      </c>
      <c r="AJ53" s="3">
        <v>0</v>
      </c>
      <c r="AK53" s="3">
        <v>0</v>
      </c>
      <c r="AL53" s="3">
        <v>0</v>
      </c>
      <c r="AM53" s="3">
        <f>SUM(AJ53:AL53)</f>
        <v>0</v>
      </c>
      <c r="AN53" s="3">
        <f>+AA53</f>
        <v>803.49030999999991</v>
      </c>
      <c r="AO53" s="3">
        <f>+AN53+AE53</f>
        <v>803.49030999999991</v>
      </c>
      <c r="AP53" s="3">
        <f>+AO53+AI53</f>
        <v>803.49030999999991</v>
      </c>
      <c r="AQ53" s="3">
        <f>+AP53+AM53</f>
        <v>803.49030999999991</v>
      </c>
      <c r="AR53" s="3">
        <f>+AQ53</f>
        <v>803.49030999999991</v>
      </c>
      <c r="AS53" s="5">
        <f t="shared" si="78"/>
        <v>127.74090779014307</v>
      </c>
      <c r="AT53" s="5">
        <f t="shared" si="79"/>
        <v>85.181600403999937</v>
      </c>
    </row>
    <row r="54" spans="1:46" ht="30" customHeight="1" outlineLevel="1" collapsed="1">
      <c r="A54" s="8" t="s">
        <v>5</v>
      </c>
      <c r="B54" s="2">
        <f t="shared" ref="B54:AR54" si="81">SUM(B55:B58)</f>
        <v>17300</v>
      </c>
      <c r="C54" s="2">
        <f t="shared" si="81"/>
        <v>368.58681022880199</v>
      </c>
      <c r="D54" s="2">
        <f t="shared" si="81"/>
        <v>664.39838492597573</v>
      </c>
      <c r="E54" s="2">
        <f t="shared" si="81"/>
        <v>772.49259757738901</v>
      </c>
      <c r="F54" s="2">
        <f t="shared" si="81"/>
        <v>1805.4777927321668</v>
      </c>
      <c r="G54" s="2">
        <f t="shared" si="81"/>
        <v>943.58681022880216</v>
      </c>
      <c r="H54" s="2">
        <f t="shared" si="81"/>
        <v>679.47543741588163</v>
      </c>
      <c r="I54" s="2">
        <f t="shared" si="81"/>
        <v>532.23418573351296</v>
      </c>
      <c r="J54" s="2">
        <f t="shared" si="81"/>
        <v>2155.2964333781965</v>
      </c>
      <c r="K54" s="2">
        <f t="shared" si="81"/>
        <v>234.03230148048499</v>
      </c>
      <c r="L54" s="2">
        <f t="shared" si="81"/>
        <v>11.943472409152086</v>
      </c>
      <c r="M54" s="2">
        <f t="shared" si="81"/>
        <v>8</v>
      </c>
      <c r="N54" s="2">
        <f t="shared" si="81"/>
        <v>253.97577388963708</v>
      </c>
      <c r="O54" s="2">
        <f t="shared" si="81"/>
        <v>8</v>
      </c>
      <c r="P54" s="2">
        <f t="shared" si="81"/>
        <v>8</v>
      </c>
      <c r="Q54" s="2">
        <f t="shared" si="81"/>
        <v>8</v>
      </c>
      <c r="R54" s="2">
        <f t="shared" si="81"/>
        <v>24</v>
      </c>
      <c r="S54" s="2">
        <f t="shared" si="81"/>
        <v>1805.4777927321668</v>
      </c>
      <c r="T54" s="2">
        <f t="shared" si="81"/>
        <v>3960.7742261103635</v>
      </c>
      <c r="U54" s="2">
        <f t="shared" si="81"/>
        <v>4214.7500000000009</v>
      </c>
      <c r="V54" s="2">
        <f t="shared" si="81"/>
        <v>4238.7500000000009</v>
      </c>
      <c r="W54" s="2">
        <f t="shared" si="81"/>
        <v>4238.7500000000009</v>
      </c>
      <c r="X54" s="2">
        <f t="shared" si="81"/>
        <v>401.9010599999998</v>
      </c>
      <c r="Y54" s="2">
        <f t="shared" si="81"/>
        <v>588.15645000000006</v>
      </c>
      <c r="Z54" s="2">
        <f t="shared" si="81"/>
        <v>2171.2292599999992</v>
      </c>
      <c r="AA54" s="2">
        <f t="shared" si="81"/>
        <v>3161.2867699999988</v>
      </c>
      <c r="AB54" s="2">
        <f t="shared" si="81"/>
        <v>0</v>
      </c>
      <c r="AC54" s="2">
        <f t="shared" si="81"/>
        <v>0</v>
      </c>
      <c r="AD54" s="2">
        <f t="shared" si="81"/>
        <v>0</v>
      </c>
      <c r="AE54" s="2">
        <f t="shared" si="81"/>
        <v>0</v>
      </c>
      <c r="AF54" s="2">
        <f t="shared" si="81"/>
        <v>0</v>
      </c>
      <c r="AG54" s="2">
        <f t="shared" si="81"/>
        <v>0</v>
      </c>
      <c r="AH54" s="2">
        <f t="shared" si="81"/>
        <v>0</v>
      </c>
      <c r="AI54" s="2">
        <f t="shared" si="81"/>
        <v>0</v>
      </c>
      <c r="AJ54" s="2">
        <f t="shared" si="81"/>
        <v>0</v>
      </c>
      <c r="AK54" s="2">
        <f t="shared" si="81"/>
        <v>0</v>
      </c>
      <c r="AL54" s="2">
        <f t="shared" si="81"/>
        <v>0</v>
      </c>
      <c r="AM54" s="2">
        <f t="shared" si="81"/>
        <v>0</v>
      </c>
      <c r="AN54" s="2">
        <f t="shared" si="81"/>
        <v>3161.2867699999988</v>
      </c>
      <c r="AO54" s="2">
        <f t="shared" si="81"/>
        <v>3161.2867699999988</v>
      </c>
      <c r="AP54" s="2">
        <f t="shared" si="81"/>
        <v>3161.2867699999988</v>
      </c>
      <c r="AQ54" s="2">
        <f t="shared" si="81"/>
        <v>3161.2867699999988</v>
      </c>
      <c r="AR54" s="2">
        <f t="shared" si="81"/>
        <v>3161.2867699999988</v>
      </c>
      <c r="AS54" s="4">
        <f t="shared" si="78"/>
        <v>175.0941929457982</v>
      </c>
      <c r="AT54" s="4">
        <f t="shared" si="79"/>
        <v>74.580637452078989</v>
      </c>
    </row>
    <row r="55" spans="1:46" ht="30" hidden="1" customHeight="1" outlineLevel="2">
      <c r="A55" s="9" t="s">
        <v>56</v>
      </c>
      <c r="B55" s="3">
        <v>9800</v>
      </c>
      <c r="C55" s="3">
        <v>98.586810228801994</v>
      </c>
      <c r="D55" s="3">
        <v>338.39838492597579</v>
      </c>
      <c r="E55" s="3">
        <v>318.49259757738895</v>
      </c>
      <c r="F55" s="3">
        <f t="shared" ref="F55:F58" si="82">SUM(C55:E55)</f>
        <v>755.47779273216679</v>
      </c>
      <c r="G55" s="3">
        <v>298.58681022880216</v>
      </c>
      <c r="H55" s="3">
        <v>307.72543741588163</v>
      </c>
      <c r="I55" s="3">
        <v>332.23418573351302</v>
      </c>
      <c r="J55" s="3">
        <f t="shared" ref="J55:J58" si="83">SUM(G55:I55)</f>
        <v>938.54643337819675</v>
      </c>
      <c r="K55" s="3">
        <v>234.03230148048499</v>
      </c>
      <c r="L55" s="3">
        <v>11.943472409152086</v>
      </c>
      <c r="M55" s="3">
        <v>8</v>
      </c>
      <c r="N55" s="3">
        <f t="shared" ref="N55:N58" si="84">SUM(K55:M55)</f>
        <v>253.97577388963708</v>
      </c>
      <c r="O55" s="3">
        <v>8</v>
      </c>
      <c r="P55" s="3">
        <v>8</v>
      </c>
      <c r="Q55" s="3">
        <v>8</v>
      </c>
      <c r="R55" s="3">
        <f t="shared" ref="R55:R58" si="85">SUM(O55:Q55)</f>
        <v>24</v>
      </c>
      <c r="S55" s="3">
        <f t="shared" ref="S55:S58" si="86">+F55</f>
        <v>755.47779273216679</v>
      </c>
      <c r="T55" s="3">
        <f t="shared" ref="T55:T58" si="87">+S55+J55</f>
        <v>1694.0242261103635</v>
      </c>
      <c r="U55" s="3">
        <f t="shared" ref="U55:U58" si="88">+T55+N55</f>
        <v>1948.0000000000007</v>
      </c>
      <c r="V55" s="3">
        <f t="shared" ref="V55:V58" si="89">+U55+R55</f>
        <v>1972.0000000000007</v>
      </c>
      <c r="W55" s="3">
        <f t="shared" ref="W55:W90" si="90">+V55</f>
        <v>1972.0000000000007</v>
      </c>
      <c r="X55" s="3">
        <v>92.073809999999995</v>
      </c>
      <c r="Y55" s="3">
        <v>317.69702000000001</v>
      </c>
      <c r="Z55" s="3">
        <v>1556.2628999999995</v>
      </c>
      <c r="AA55" s="3">
        <f t="shared" ref="AA55:AA58" si="91">SUM(X55:Z55)</f>
        <v>1966.0337299999994</v>
      </c>
      <c r="AB55" s="3">
        <v>0</v>
      </c>
      <c r="AC55" s="3">
        <v>0</v>
      </c>
      <c r="AD55" s="3">
        <v>0</v>
      </c>
      <c r="AE55" s="3">
        <f t="shared" ref="AE55:AE58" si="92">SUM(AB55:AD55)</f>
        <v>0</v>
      </c>
      <c r="AF55" s="3">
        <v>0</v>
      </c>
      <c r="AG55" s="3">
        <v>0</v>
      </c>
      <c r="AH55" s="3">
        <v>0</v>
      </c>
      <c r="AI55" s="3">
        <f t="shared" ref="AI55:AI58" si="93">SUM(AF55:AH55)</f>
        <v>0</v>
      </c>
      <c r="AJ55" s="3">
        <v>0</v>
      </c>
      <c r="AK55" s="3">
        <v>0</v>
      </c>
      <c r="AL55" s="3">
        <v>0</v>
      </c>
      <c r="AM55" s="3">
        <f t="shared" ref="AM55:AM58" si="94">SUM(AJ55:AL55)</f>
        <v>0</v>
      </c>
      <c r="AN55" s="3">
        <f t="shared" ref="AN55:AN58" si="95">+AA55</f>
        <v>1966.0337299999994</v>
      </c>
      <c r="AO55" s="3">
        <f t="shared" ref="AO55:AO58" si="96">+AN55+AE55</f>
        <v>1966.0337299999994</v>
      </c>
      <c r="AP55" s="3">
        <f t="shared" ref="AP55:AP58" si="97">+AO55+AI55</f>
        <v>1966.0337299999994</v>
      </c>
      <c r="AQ55" s="3">
        <f t="shared" ref="AQ55:AQ58" si="98">+AP55+AM55</f>
        <v>1966.0337299999994</v>
      </c>
      <c r="AR55" s="3">
        <f t="shared" ref="AR55:AR58" si="99">+AQ55</f>
        <v>1966.0337299999994</v>
      </c>
      <c r="AS55" s="5">
        <f t="shared" si="78"/>
        <v>260.23713058326797</v>
      </c>
      <c r="AT55" s="5">
        <f t="shared" si="79"/>
        <v>99.697450811358962</v>
      </c>
    </row>
    <row r="56" spans="1:46" ht="30" hidden="1" customHeight="1" outlineLevel="2">
      <c r="A56" s="9" t="s">
        <v>57</v>
      </c>
      <c r="B56" s="3">
        <v>3500</v>
      </c>
      <c r="C56" s="3">
        <v>200</v>
      </c>
      <c r="D56" s="3">
        <v>106</v>
      </c>
      <c r="E56" s="3">
        <v>144</v>
      </c>
      <c r="F56" s="3">
        <f t="shared" si="82"/>
        <v>450</v>
      </c>
      <c r="G56" s="3">
        <v>395</v>
      </c>
      <c r="H56" s="3">
        <v>300</v>
      </c>
      <c r="I56" s="3">
        <v>200</v>
      </c>
      <c r="J56" s="3">
        <f t="shared" si="83"/>
        <v>895</v>
      </c>
      <c r="K56" s="3">
        <v>0</v>
      </c>
      <c r="L56" s="3">
        <v>0</v>
      </c>
      <c r="M56" s="3">
        <v>0</v>
      </c>
      <c r="N56" s="3">
        <f t="shared" si="84"/>
        <v>0</v>
      </c>
      <c r="O56" s="3">
        <v>0</v>
      </c>
      <c r="P56" s="3">
        <v>0</v>
      </c>
      <c r="Q56" s="3">
        <v>0</v>
      </c>
      <c r="R56" s="3">
        <f t="shared" si="85"/>
        <v>0</v>
      </c>
      <c r="S56" s="3">
        <f t="shared" si="86"/>
        <v>450</v>
      </c>
      <c r="T56" s="3">
        <f t="shared" si="87"/>
        <v>1345</v>
      </c>
      <c r="U56" s="3">
        <f t="shared" si="88"/>
        <v>1345</v>
      </c>
      <c r="V56" s="3">
        <f t="shared" si="89"/>
        <v>1345</v>
      </c>
      <c r="W56" s="3">
        <f t="shared" si="90"/>
        <v>1345</v>
      </c>
      <c r="X56" s="3">
        <v>292.45236999999986</v>
      </c>
      <c r="Y56" s="3">
        <v>236.09952000000001</v>
      </c>
      <c r="Z56" s="3">
        <v>485.66237999999998</v>
      </c>
      <c r="AA56" s="3">
        <f t="shared" si="91"/>
        <v>1014.2142699999998</v>
      </c>
      <c r="AB56" s="3">
        <v>0</v>
      </c>
      <c r="AC56" s="3">
        <v>0</v>
      </c>
      <c r="AD56" s="3">
        <v>0</v>
      </c>
      <c r="AE56" s="3">
        <f t="shared" si="92"/>
        <v>0</v>
      </c>
      <c r="AF56" s="3">
        <v>0</v>
      </c>
      <c r="AG56" s="3">
        <v>0</v>
      </c>
      <c r="AH56" s="3">
        <v>0</v>
      </c>
      <c r="AI56" s="3">
        <f t="shared" si="93"/>
        <v>0</v>
      </c>
      <c r="AJ56" s="3">
        <v>0</v>
      </c>
      <c r="AK56" s="3">
        <v>0</v>
      </c>
      <c r="AL56" s="3">
        <v>0</v>
      </c>
      <c r="AM56" s="3">
        <f t="shared" si="94"/>
        <v>0</v>
      </c>
      <c r="AN56" s="3">
        <f t="shared" si="95"/>
        <v>1014.2142699999998</v>
      </c>
      <c r="AO56" s="3">
        <f t="shared" si="96"/>
        <v>1014.2142699999998</v>
      </c>
      <c r="AP56" s="3">
        <f t="shared" si="97"/>
        <v>1014.2142699999998</v>
      </c>
      <c r="AQ56" s="3">
        <f t="shared" si="98"/>
        <v>1014.2142699999998</v>
      </c>
      <c r="AR56" s="3">
        <f t="shared" si="99"/>
        <v>1014.2142699999998</v>
      </c>
      <c r="AS56" s="5">
        <f t="shared" si="78"/>
        <v>225.38094888888884</v>
      </c>
      <c r="AT56" s="5">
        <f t="shared" si="79"/>
        <v>75.406265427509283</v>
      </c>
    </row>
    <row r="57" spans="1:46" ht="30" hidden="1" customHeight="1" outlineLevel="2">
      <c r="A57" s="9" t="s">
        <v>58</v>
      </c>
      <c r="B57" s="3">
        <v>1500</v>
      </c>
      <c r="C57" s="3">
        <v>50</v>
      </c>
      <c r="D57" s="3">
        <v>50</v>
      </c>
      <c r="E57" s="3">
        <v>150</v>
      </c>
      <c r="F57" s="3">
        <f t="shared" si="82"/>
        <v>250</v>
      </c>
      <c r="G57" s="3">
        <v>150</v>
      </c>
      <c r="H57" s="3">
        <v>71.75</v>
      </c>
      <c r="I57" s="3">
        <v>0</v>
      </c>
      <c r="J57" s="3">
        <f t="shared" si="83"/>
        <v>221.75</v>
      </c>
      <c r="K57" s="3">
        <v>0</v>
      </c>
      <c r="L57" s="3">
        <v>0</v>
      </c>
      <c r="M57" s="3">
        <v>0</v>
      </c>
      <c r="N57" s="3">
        <f t="shared" si="84"/>
        <v>0</v>
      </c>
      <c r="O57" s="3">
        <v>0</v>
      </c>
      <c r="P57" s="3">
        <v>0</v>
      </c>
      <c r="Q57" s="3">
        <v>0</v>
      </c>
      <c r="R57" s="3">
        <f t="shared" si="85"/>
        <v>0</v>
      </c>
      <c r="S57" s="3">
        <f t="shared" si="86"/>
        <v>250</v>
      </c>
      <c r="T57" s="3">
        <f t="shared" si="87"/>
        <v>471.75</v>
      </c>
      <c r="U57" s="3">
        <f t="shared" si="88"/>
        <v>471.75</v>
      </c>
      <c r="V57" s="3">
        <f t="shared" si="89"/>
        <v>471.75</v>
      </c>
      <c r="W57" s="3">
        <f t="shared" si="90"/>
        <v>471.75</v>
      </c>
      <c r="X57" s="3">
        <v>3.9</v>
      </c>
      <c r="Y57" s="3">
        <v>10.130330000000001</v>
      </c>
      <c r="Z57" s="3">
        <v>23.411819999999999</v>
      </c>
      <c r="AA57" s="3">
        <f t="shared" si="91"/>
        <v>37.442149999999998</v>
      </c>
      <c r="AB57" s="3">
        <v>0</v>
      </c>
      <c r="AC57" s="3">
        <v>0</v>
      </c>
      <c r="AD57" s="3">
        <v>0</v>
      </c>
      <c r="AE57" s="3">
        <f t="shared" si="92"/>
        <v>0</v>
      </c>
      <c r="AF57" s="3">
        <v>0</v>
      </c>
      <c r="AG57" s="3">
        <v>0</v>
      </c>
      <c r="AH57" s="3">
        <v>0</v>
      </c>
      <c r="AI57" s="3">
        <f t="shared" si="93"/>
        <v>0</v>
      </c>
      <c r="AJ57" s="3">
        <v>0</v>
      </c>
      <c r="AK57" s="3">
        <v>0</v>
      </c>
      <c r="AL57" s="3">
        <v>0</v>
      </c>
      <c r="AM57" s="3">
        <f t="shared" si="94"/>
        <v>0</v>
      </c>
      <c r="AN57" s="3">
        <f t="shared" si="95"/>
        <v>37.442149999999998</v>
      </c>
      <c r="AO57" s="3">
        <f t="shared" si="96"/>
        <v>37.442149999999998</v>
      </c>
      <c r="AP57" s="3">
        <f t="shared" si="97"/>
        <v>37.442149999999998</v>
      </c>
      <c r="AQ57" s="3">
        <f t="shared" si="98"/>
        <v>37.442149999999998</v>
      </c>
      <c r="AR57" s="3">
        <f t="shared" si="99"/>
        <v>37.442149999999998</v>
      </c>
      <c r="AS57" s="5">
        <f t="shared" si="78"/>
        <v>14.97686</v>
      </c>
      <c r="AT57" s="5">
        <f t="shared" si="79"/>
        <v>7.9368627450980389</v>
      </c>
    </row>
    <row r="58" spans="1:46" ht="30" hidden="1" customHeight="1" outlineLevel="2">
      <c r="A58" s="9" t="s">
        <v>59</v>
      </c>
      <c r="B58" s="3">
        <v>2500</v>
      </c>
      <c r="C58" s="3">
        <v>20</v>
      </c>
      <c r="D58" s="3">
        <v>170</v>
      </c>
      <c r="E58" s="3">
        <v>160</v>
      </c>
      <c r="F58" s="3">
        <f t="shared" si="82"/>
        <v>350</v>
      </c>
      <c r="G58" s="3">
        <v>100</v>
      </c>
      <c r="H58" s="3">
        <v>0</v>
      </c>
      <c r="I58" s="3">
        <v>0</v>
      </c>
      <c r="J58" s="3">
        <f t="shared" si="83"/>
        <v>100</v>
      </c>
      <c r="K58" s="3">
        <v>0</v>
      </c>
      <c r="L58" s="3">
        <v>0</v>
      </c>
      <c r="M58" s="3">
        <v>0</v>
      </c>
      <c r="N58" s="3">
        <f t="shared" si="84"/>
        <v>0</v>
      </c>
      <c r="O58" s="3">
        <v>0</v>
      </c>
      <c r="P58" s="3">
        <v>0</v>
      </c>
      <c r="Q58" s="3">
        <v>0</v>
      </c>
      <c r="R58" s="3">
        <f t="shared" si="85"/>
        <v>0</v>
      </c>
      <c r="S58" s="3">
        <f t="shared" si="86"/>
        <v>350</v>
      </c>
      <c r="T58" s="3">
        <f t="shared" si="87"/>
        <v>450</v>
      </c>
      <c r="U58" s="3">
        <f t="shared" si="88"/>
        <v>450</v>
      </c>
      <c r="V58" s="3">
        <f t="shared" si="89"/>
        <v>450</v>
      </c>
      <c r="W58" s="3">
        <f t="shared" si="90"/>
        <v>450</v>
      </c>
      <c r="X58" s="3">
        <v>13.474879999999999</v>
      </c>
      <c r="Y58" s="3">
        <v>24.229580000000002</v>
      </c>
      <c r="Z58" s="3">
        <v>105.89215999999999</v>
      </c>
      <c r="AA58" s="3">
        <f t="shared" si="91"/>
        <v>143.59661999999997</v>
      </c>
      <c r="AB58" s="3">
        <v>0</v>
      </c>
      <c r="AC58" s="3">
        <v>0</v>
      </c>
      <c r="AD58" s="3">
        <v>0</v>
      </c>
      <c r="AE58" s="3">
        <f t="shared" si="92"/>
        <v>0</v>
      </c>
      <c r="AF58" s="3">
        <v>0</v>
      </c>
      <c r="AG58" s="3">
        <v>0</v>
      </c>
      <c r="AH58" s="3">
        <v>0</v>
      </c>
      <c r="AI58" s="3">
        <f t="shared" si="93"/>
        <v>0</v>
      </c>
      <c r="AJ58" s="3">
        <v>0</v>
      </c>
      <c r="AK58" s="3">
        <v>0</v>
      </c>
      <c r="AL58" s="3">
        <v>0</v>
      </c>
      <c r="AM58" s="3">
        <f t="shared" si="94"/>
        <v>0</v>
      </c>
      <c r="AN58" s="3">
        <f t="shared" si="95"/>
        <v>143.59661999999997</v>
      </c>
      <c r="AO58" s="3">
        <f t="shared" si="96"/>
        <v>143.59661999999997</v>
      </c>
      <c r="AP58" s="3">
        <f t="shared" si="97"/>
        <v>143.59661999999997</v>
      </c>
      <c r="AQ58" s="3">
        <f t="shared" si="98"/>
        <v>143.59661999999997</v>
      </c>
      <c r="AR58" s="3">
        <f t="shared" si="99"/>
        <v>143.59661999999997</v>
      </c>
      <c r="AS58" s="5">
        <f t="shared" si="78"/>
        <v>41.027605714285706</v>
      </c>
      <c r="AT58" s="5">
        <f t="shared" si="79"/>
        <v>31.910359999999994</v>
      </c>
    </row>
    <row r="59" spans="1:46" ht="30" customHeight="1" outlineLevel="1" collapsed="1">
      <c r="A59" s="8" t="s">
        <v>6</v>
      </c>
      <c r="B59" s="2">
        <f t="shared" ref="B59:AR59" si="100">SUM(B60:B62)</f>
        <v>2500</v>
      </c>
      <c r="C59" s="2">
        <f t="shared" si="100"/>
        <v>50</v>
      </c>
      <c r="D59" s="2">
        <f t="shared" si="100"/>
        <v>210</v>
      </c>
      <c r="E59" s="2">
        <f t="shared" si="100"/>
        <v>220</v>
      </c>
      <c r="F59" s="2">
        <f t="shared" si="100"/>
        <v>480</v>
      </c>
      <c r="G59" s="2">
        <f t="shared" si="100"/>
        <v>240</v>
      </c>
      <c r="H59" s="2">
        <f t="shared" si="100"/>
        <v>70</v>
      </c>
      <c r="I59" s="2">
        <f t="shared" si="100"/>
        <v>0</v>
      </c>
      <c r="J59" s="2">
        <f t="shared" si="100"/>
        <v>310</v>
      </c>
      <c r="K59" s="2">
        <f t="shared" si="100"/>
        <v>0</v>
      </c>
      <c r="L59" s="2">
        <f t="shared" si="100"/>
        <v>0</v>
      </c>
      <c r="M59" s="2">
        <f t="shared" si="100"/>
        <v>0</v>
      </c>
      <c r="N59" s="2">
        <f t="shared" si="100"/>
        <v>0</v>
      </c>
      <c r="O59" s="2">
        <f t="shared" si="100"/>
        <v>0</v>
      </c>
      <c r="P59" s="2">
        <f t="shared" si="100"/>
        <v>0</v>
      </c>
      <c r="Q59" s="2">
        <f t="shared" si="100"/>
        <v>0</v>
      </c>
      <c r="R59" s="2">
        <f t="shared" si="100"/>
        <v>0</v>
      </c>
      <c r="S59" s="2">
        <f t="shared" si="100"/>
        <v>480</v>
      </c>
      <c r="T59" s="2">
        <f t="shared" si="100"/>
        <v>790</v>
      </c>
      <c r="U59" s="2">
        <f t="shared" si="100"/>
        <v>790</v>
      </c>
      <c r="V59" s="2">
        <f t="shared" si="100"/>
        <v>790</v>
      </c>
      <c r="W59" s="2">
        <f t="shared" si="100"/>
        <v>790</v>
      </c>
      <c r="X59" s="2">
        <f t="shared" si="100"/>
        <v>19.954540000000001</v>
      </c>
      <c r="Y59" s="2">
        <f t="shared" si="100"/>
        <v>5.69895</v>
      </c>
      <c r="Z59" s="2">
        <f t="shared" si="100"/>
        <v>4.6423699999999997</v>
      </c>
      <c r="AA59" s="2">
        <f t="shared" si="100"/>
        <v>30.295860000000001</v>
      </c>
      <c r="AB59" s="2">
        <f t="shared" si="100"/>
        <v>0</v>
      </c>
      <c r="AC59" s="2">
        <f t="shared" si="100"/>
        <v>0</v>
      </c>
      <c r="AD59" s="2">
        <f t="shared" si="100"/>
        <v>0</v>
      </c>
      <c r="AE59" s="2">
        <f t="shared" si="100"/>
        <v>0</v>
      </c>
      <c r="AF59" s="2">
        <f t="shared" si="100"/>
        <v>0</v>
      </c>
      <c r="AG59" s="2">
        <f t="shared" si="100"/>
        <v>0</v>
      </c>
      <c r="AH59" s="2">
        <f t="shared" si="100"/>
        <v>0</v>
      </c>
      <c r="AI59" s="2">
        <f t="shared" si="100"/>
        <v>0</v>
      </c>
      <c r="AJ59" s="2">
        <f t="shared" si="100"/>
        <v>0</v>
      </c>
      <c r="AK59" s="2">
        <f t="shared" si="100"/>
        <v>0</v>
      </c>
      <c r="AL59" s="2">
        <f t="shared" si="100"/>
        <v>0</v>
      </c>
      <c r="AM59" s="2">
        <f t="shared" si="100"/>
        <v>0</v>
      </c>
      <c r="AN59" s="2">
        <f t="shared" si="100"/>
        <v>30.295860000000001</v>
      </c>
      <c r="AO59" s="2">
        <f t="shared" si="100"/>
        <v>30.295860000000001</v>
      </c>
      <c r="AP59" s="2">
        <f t="shared" si="100"/>
        <v>30.295860000000001</v>
      </c>
      <c r="AQ59" s="2">
        <f t="shared" si="100"/>
        <v>30.295860000000001</v>
      </c>
      <c r="AR59" s="2">
        <f t="shared" si="100"/>
        <v>30.295860000000001</v>
      </c>
      <c r="AS59" s="4">
        <f t="shared" si="78"/>
        <v>6.3116374999999998</v>
      </c>
      <c r="AT59" s="4">
        <f t="shared" si="79"/>
        <v>3.8349189873417724</v>
      </c>
    </row>
    <row r="60" spans="1:46" ht="30" hidden="1" customHeight="1" outlineLevel="2">
      <c r="A60" s="9" t="s">
        <v>60</v>
      </c>
      <c r="B60" s="3">
        <v>850</v>
      </c>
      <c r="C60" s="3">
        <v>0</v>
      </c>
      <c r="D60" s="3">
        <v>0</v>
      </c>
      <c r="E60" s="3">
        <v>0</v>
      </c>
      <c r="F60" s="3">
        <f>SUM(C60:E60)</f>
        <v>0</v>
      </c>
      <c r="G60" s="3">
        <v>50</v>
      </c>
      <c r="H60" s="3">
        <v>50</v>
      </c>
      <c r="I60" s="3">
        <v>0</v>
      </c>
      <c r="J60" s="3">
        <f>SUM(G60:I60)</f>
        <v>100</v>
      </c>
      <c r="K60" s="3">
        <v>0</v>
      </c>
      <c r="L60" s="3">
        <v>0</v>
      </c>
      <c r="M60" s="3">
        <v>0</v>
      </c>
      <c r="N60" s="3">
        <f>SUM(K60:M60)</f>
        <v>0</v>
      </c>
      <c r="O60" s="3">
        <v>0</v>
      </c>
      <c r="P60" s="3">
        <v>0</v>
      </c>
      <c r="Q60" s="3">
        <v>0</v>
      </c>
      <c r="R60" s="3">
        <f>SUM(O60:Q60)</f>
        <v>0</v>
      </c>
      <c r="S60" s="3">
        <f>+F60</f>
        <v>0</v>
      </c>
      <c r="T60" s="3">
        <f>+S60+J60</f>
        <v>100</v>
      </c>
      <c r="U60" s="3">
        <f>+T60+N60</f>
        <v>100</v>
      </c>
      <c r="V60" s="3">
        <f>+U60+R60</f>
        <v>100</v>
      </c>
      <c r="W60" s="3">
        <f t="shared" si="90"/>
        <v>100</v>
      </c>
      <c r="X60" s="3">
        <v>0</v>
      </c>
      <c r="Y60" s="3">
        <v>0</v>
      </c>
      <c r="Z60" s="3">
        <v>0</v>
      </c>
      <c r="AA60" s="3">
        <f>SUM(X60:Z60)</f>
        <v>0</v>
      </c>
      <c r="AB60" s="3">
        <v>0</v>
      </c>
      <c r="AC60" s="3">
        <v>0</v>
      </c>
      <c r="AD60" s="3">
        <v>0</v>
      </c>
      <c r="AE60" s="3">
        <f>SUM(AB60:AD60)</f>
        <v>0</v>
      </c>
      <c r="AF60" s="3">
        <v>0</v>
      </c>
      <c r="AG60" s="3">
        <v>0</v>
      </c>
      <c r="AH60" s="3">
        <v>0</v>
      </c>
      <c r="AI60" s="3">
        <f>SUM(AF60:AH60)</f>
        <v>0</v>
      </c>
      <c r="AJ60" s="3">
        <v>0</v>
      </c>
      <c r="AK60" s="3">
        <v>0</v>
      </c>
      <c r="AL60" s="3">
        <v>0</v>
      </c>
      <c r="AM60" s="3">
        <f>SUM(AJ60:AL60)</f>
        <v>0</v>
      </c>
      <c r="AN60" s="3">
        <f>+AA60</f>
        <v>0</v>
      </c>
      <c r="AO60" s="3">
        <f>+AN60+AE60</f>
        <v>0</v>
      </c>
      <c r="AP60" s="3">
        <f>+AO60+AI60</f>
        <v>0</v>
      </c>
      <c r="AQ60" s="3">
        <f>+AP60+AM60</f>
        <v>0</v>
      </c>
      <c r="AR60" s="3">
        <f>+AQ60</f>
        <v>0</v>
      </c>
      <c r="AS60" s="5">
        <f t="shared" si="78"/>
        <v>0</v>
      </c>
      <c r="AT60" s="5">
        <f t="shared" si="79"/>
        <v>0</v>
      </c>
    </row>
    <row r="61" spans="1:46" ht="30" hidden="1" customHeight="1" outlineLevel="2">
      <c r="A61" s="9" t="s">
        <v>61</v>
      </c>
      <c r="B61" s="3">
        <v>1200</v>
      </c>
      <c r="C61" s="3">
        <v>0</v>
      </c>
      <c r="D61" s="3">
        <v>160</v>
      </c>
      <c r="E61" s="3">
        <v>100</v>
      </c>
      <c r="F61" s="3">
        <f>SUM(C61:E61)</f>
        <v>260</v>
      </c>
      <c r="G61" s="3">
        <v>140</v>
      </c>
      <c r="H61" s="3">
        <v>0</v>
      </c>
      <c r="I61" s="3">
        <v>0</v>
      </c>
      <c r="J61" s="3">
        <f>SUM(G61:I61)</f>
        <v>140</v>
      </c>
      <c r="K61" s="3">
        <v>0</v>
      </c>
      <c r="L61" s="3">
        <v>0</v>
      </c>
      <c r="M61" s="3">
        <v>0</v>
      </c>
      <c r="N61" s="3">
        <f>SUM(K61:M61)</f>
        <v>0</v>
      </c>
      <c r="O61" s="3">
        <v>0</v>
      </c>
      <c r="P61" s="3">
        <v>0</v>
      </c>
      <c r="Q61" s="3">
        <v>0</v>
      </c>
      <c r="R61" s="3">
        <f>SUM(O61:Q61)</f>
        <v>0</v>
      </c>
      <c r="S61" s="3">
        <f>+F61</f>
        <v>260</v>
      </c>
      <c r="T61" s="3">
        <f>+S61+J61</f>
        <v>400</v>
      </c>
      <c r="U61" s="3">
        <f>+T61+N61</f>
        <v>400</v>
      </c>
      <c r="V61" s="3">
        <f>+U61+R61</f>
        <v>400</v>
      </c>
      <c r="W61" s="3">
        <f t="shared" si="90"/>
        <v>400</v>
      </c>
      <c r="X61" s="3">
        <v>0</v>
      </c>
      <c r="Y61" s="3">
        <v>0</v>
      </c>
      <c r="Z61" s="3">
        <v>0</v>
      </c>
      <c r="AA61" s="3">
        <f>SUM(X61:Z61)</f>
        <v>0</v>
      </c>
      <c r="AB61" s="3">
        <v>0</v>
      </c>
      <c r="AC61" s="3">
        <v>0</v>
      </c>
      <c r="AD61" s="3">
        <v>0</v>
      </c>
      <c r="AE61" s="3">
        <f>SUM(AB61:AD61)</f>
        <v>0</v>
      </c>
      <c r="AF61" s="3">
        <v>0</v>
      </c>
      <c r="AG61" s="3">
        <v>0</v>
      </c>
      <c r="AH61" s="3">
        <v>0</v>
      </c>
      <c r="AI61" s="3">
        <f>SUM(AF61:AH61)</f>
        <v>0</v>
      </c>
      <c r="AJ61" s="3">
        <v>0</v>
      </c>
      <c r="AK61" s="3">
        <v>0</v>
      </c>
      <c r="AL61" s="3">
        <v>0</v>
      </c>
      <c r="AM61" s="3">
        <f>SUM(AJ61:AL61)</f>
        <v>0</v>
      </c>
      <c r="AN61" s="3">
        <f>+AA61</f>
        <v>0</v>
      </c>
      <c r="AO61" s="3">
        <f>+AN61+AE61</f>
        <v>0</v>
      </c>
      <c r="AP61" s="3">
        <f>+AO61+AI61</f>
        <v>0</v>
      </c>
      <c r="AQ61" s="3">
        <f>+AP61+AM61</f>
        <v>0</v>
      </c>
      <c r="AR61" s="3">
        <f>+AQ61</f>
        <v>0</v>
      </c>
      <c r="AS61" s="5">
        <f t="shared" si="78"/>
        <v>0</v>
      </c>
      <c r="AT61" s="5">
        <f t="shared" si="79"/>
        <v>0</v>
      </c>
    </row>
    <row r="62" spans="1:46" ht="30" hidden="1" customHeight="1" outlineLevel="2">
      <c r="A62" s="9" t="s">
        <v>62</v>
      </c>
      <c r="B62" s="3">
        <v>450</v>
      </c>
      <c r="C62" s="3">
        <v>50</v>
      </c>
      <c r="D62" s="3">
        <v>50</v>
      </c>
      <c r="E62" s="3">
        <v>120</v>
      </c>
      <c r="F62" s="3">
        <f>SUM(C62:E62)</f>
        <v>220</v>
      </c>
      <c r="G62" s="3">
        <v>50</v>
      </c>
      <c r="H62" s="3">
        <v>20</v>
      </c>
      <c r="I62" s="3">
        <v>0</v>
      </c>
      <c r="J62" s="3">
        <f>SUM(G62:I62)</f>
        <v>70</v>
      </c>
      <c r="K62" s="3">
        <v>0</v>
      </c>
      <c r="L62" s="3">
        <v>0</v>
      </c>
      <c r="M62" s="3">
        <v>0</v>
      </c>
      <c r="N62" s="3">
        <f>SUM(K62:M62)</f>
        <v>0</v>
      </c>
      <c r="O62" s="3">
        <v>0</v>
      </c>
      <c r="P62" s="3">
        <v>0</v>
      </c>
      <c r="Q62" s="3">
        <v>0</v>
      </c>
      <c r="R62" s="3">
        <f>SUM(O62:Q62)</f>
        <v>0</v>
      </c>
      <c r="S62" s="3">
        <f>+F62</f>
        <v>220</v>
      </c>
      <c r="T62" s="3">
        <f>+S62+J62</f>
        <v>290</v>
      </c>
      <c r="U62" s="3">
        <f>+T62+N62</f>
        <v>290</v>
      </c>
      <c r="V62" s="3">
        <f>+U62+R62</f>
        <v>290</v>
      </c>
      <c r="W62" s="3">
        <f t="shared" si="90"/>
        <v>290</v>
      </c>
      <c r="X62" s="3">
        <v>19.954540000000001</v>
      </c>
      <c r="Y62" s="3">
        <v>5.69895</v>
      </c>
      <c r="Z62" s="3">
        <v>4.6423699999999997</v>
      </c>
      <c r="AA62" s="3">
        <f>SUM(X62:Z62)</f>
        <v>30.295860000000001</v>
      </c>
      <c r="AB62" s="3">
        <v>0</v>
      </c>
      <c r="AC62" s="3">
        <v>0</v>
      </c>
      <c r="AD62" s="3">
        <v>0</v>
      </c>
      <c r="AE62" s="3">
        <f>SUM(AB62:AD62)</f>
        <v>0</v>
      </c>
      <c r="AF62" s="3">
        <v>0</v>
      </c>
      <c r="AG62" s="3">
        <v>0</v>
      </c>
      <c r="AH62" s="3">
        <v>0</v>
      </c>
      <c r="AI62" s="3">
        <f>SUM(AF62:AH62)</f>
        <v>0</v>
      </c>
      <c r="AJ62" s="3">
        <v>0</v>
      </c>
      <c r="AK62" s="3">
        <v>0</v>
      </c>
      <c r="AL62" s="3">
        <v>0</v>
      </c>
      <c r="AM62" s="3">
        <f>SUM(AJ62:AL62)</f>
        <v>0</v>
      </c>
      <c r="AN62" s="3">
        <f>+AA62</f>
        <v>30.295860000000001</v>
      </c>
      <c r="AO62" s="3">
        <f>+AN62+AE62</f>
        <v>30.295860000000001</v>
      </c>
      <c r="AP62" s="3">
        <f>+AO62+AI62</f>
        <v>30.295860000000001</v>
      </c>
      <c r="AQ62" s="3">
        <f>+AP62+AM62</f>
        <v>30.295860000000001</v>
      </c>
      <c r="AR62" s="3">
        <f>+AQ62</f>
        <v>30.295860000000001</v>
      </c>
      <c r="AS62" s="5">
        <f t="shared" si="78"/>
        <v>13.770845454545455</v>
      </c>
      <c r="AT62" s="5">
        <f t="shared" si="79"/>
        <v>10.44684827586207</v>
      </c>
    </row>
    <row r="63" spans="1:46" ht="30" customHeight="1" outlineLevel="1" collapsed="1">
      <c r="A63" s="8" t="s">
        <v>7</v>
      </c>
      <c r="B63" s="2">
        <f>SUM(B64:B67)</f>
        <v>4300</v>
      </c>
      <c r="C63" s="2">
        <f t="shared" ref="C63:AR63" si="101">SUM(C64:C67)</f>
        <v>10</v>
      </c>
      <c r="D63" s="2">
        <f t="shared" si="101"/>
        <v>250</v>
      </c>
      <c r="E63" s="2">
        <f t="shared" si="101"/>
        <v>270</v>
      </c>
      <c r="F63" s="2">
        <f t="shared" si="101"/>
        <v>530</v>
      </c>
      <c r="G63" s="2">
        <f t="shared" si="101"/>
        <v>260</v>
      </c>
      <c r="H63" s="2">
        <f t="shared" si="101"/>
        <v>110</v>
      </c>
      <c r="I63" s="2">
        <f t="shared" si="101"/>
        <v>1250</v>
      </c>
      <c r="J63" s="2">
        <f t="shared" si="101"/>
        <v>1620</v>
      </c>
      <c r="K63" s="2">
        <f t="shared" si="101"/>
        <v>0</v>
      </c>
      <c r="L63" s="2">
        <f t="shared" si="101"/>
        <v>50</v>
      </c>
      <c r="M63" s="2">
        <f t="shared" si="101"/>
        <v>50</v>
      </c>
      <c r="N63" s="2">
        <f t="shared" si="101"/>
        <v>100</v>
      </c>
      <c r="O63" s="2">
        <f t="shared" si="101"/>
        <v>100</v>
      </c>
      <c r="P63" s="2">
        <f t="shared" si="101"/>
        <v>0</v>
      </c>
      <c r="Q63" s="2">
        <f t="shared" si="101"/>
        <v>0</v>
      </c>
      <c r="R63" s="2">
        <f t="shared" si="101"/>
        <v>100</v>
      </c>
      <c r="S63" s="2">
        <f t="shared" si="101"/>
        <v>530</v>
      </c>
      <c r="T63" s="2">
        <f t="shared" si="101"/>
        <v>2150</v>
      </c>
      <c r="U63" s="2">
        <f t="shared" si="101"/>
        <v>2250</v>
      </c>
      <c r="V63" s="2">
        <f t="shared" si="101"/>
        <v>2350</v>
      </c>
      <c r="W63" s="2">
        <f t="shared" si="101"/>
        <v>2350</v>
      </c>
      <c r="X63" s="2">
        <f t="shared" si="101"/>
        <v>13.839</v>
      </c>
      <c r="Y63" s="2">
        <f t="shared" si="101"/>
        <v>3.2810899999999998</v>
      </c>
      <c r="Z63" s="2">
        <f t="shared" si="101"/>
        <v>8.7216400000000007</v>
      </c>
      <c r="AA63" s="2">
        <f t="shared" si="101"/>
        <v>25.841730000000002</v>
      </c>
      <c r="AB63" s="2">
        <f t="shared" si="101"/>
        <v>0</v>
      </c>
      <c r="AC63" s="2">
        <f t="shared" si="101"/>
        <v>0</v>
      </c>
      <c r="AD63" s="2">
        <f t="shared" si="101"/>
        <v>0</v>
      </c>
      <c r="AE63" s="2">
        <f t="shared" si="101"/>
        <v>0</v>
      </c>
      <c r="AF63" s="2">
        <f t="shared" si="101"/>
        <v>0</v>
      </c>
      <c r="AG63" s="2">
        <f t="shared" si="101"/>
        <v>0</v>
      </c>
      <c r="AH63" s="2">
        <f t="shared" si="101"/>
        <v>0</v>
      </c>
      <c r="AI63" s="2">
        <f t="shared" si="101"/>
        <v>0</v>
      </c>
      <c r="AJ63" s="2">
        <f t="shared" si="101"/>
        <v>0</v>
      </c>
      <c r="AK63" s="2">
        <f t="shared" si="101"/>
        <v>0</v>
      </c>
      <c r="AL63" s="2">
        <f t="shared" si="101"/>
        <v>0</v>
      </c>
      <c r="AM63" s="2">
        <f t="shared" si="101"/>
        <v>0</v>
      </c>
      <c r="AN63" s="2">
        <f t="shared" si="101"/>
        <v>25.841730000000002</v>
      </c>
      <c r="AO63" s="2">
        <f t="shared" si="101"/>
        <v>25.841730000000002</v>
      </c>
      <c r="AP63" s="2">
        <f t="shared" si="101"/>
        <v>25.841730000000002</v>
      </c>
      <c r="AQ63" s="2">
        <f t="shared" si="101"/>
        <v>25.841730000000002</v>
      </c>
      <c r="AR63" s="2">
        <f t="shared" si="101"/>
        <v>25.841730000000002</v>
      </c>
      <c r="AS63" s="4">
        <f t="shared" si="78"/>
        <v>4.8757981132075479</v>
      </c>
      <c r="AT63" s="4">
        <f t="shared" si="79"/>
        <v>1.099648085106383</v>
      </c>
    </row>
    <row r="64" spans="1:46" ht="30" hidden="1" customHeight="1" outlineLevel="2">
      <c r="A64" s="9" t="s">
        <v>63</v>
      </c>
      <c r="B64" s="3">
        <v>1100</v>
      </c>
      <c r="C64" s="3">
        <v>0</v>
      </c>
      <c r="D64" s="3">
        <v>100</v>
      </c>
      <c r="E64" s="3">
        <v>150</v>
      </c>
      <c r="F64" s="3">
        <f>SUM(C64:E64)</f>
        <v>250</v>
      </c>
      <c r="G64" s="3">
        <v>160</v>
      </c>
      <c r="H64" s="3">
        <v>30</v>
      </c>
      <c r="I64" s="3">
        <v>0</v>
      </c>
      <c r="J64" s="3">
        <f>SUM(G64:I64)</f>
        <v>190</v>
      </c>
      <c r="K64" s="3">
        <v>0</v>
      </c>
      <c r="L64" s="3">
        <v>0</v>
      </c>
      <c r="M64" s="3">
        <v>0</v>
      </c>
      <c r="N64" s="3">
        <f>SUM(K64:M64)</f>
        <v>0</v>
      </c>
      <c r="O64" s="3">
        <v>0</v>
      </c>
      <c r="P64" s="3">
        <v>0</v>
      </c>
      <c r="Q64" s="3">
        <v>0</v>
      </c>
      <c r="R64" s="3">
        <f>SUM(O64:Q64)</f>
        <v>0</v>
      </c>
      <c r="S64" s="3">
        <f>+F64</f>
        <v>250</v>
      </c>
      <c r="T64" s="3">
        <f>+S64+J64</f>
        <v>440</v>
      </c>
      <c r="U64" s="3">
        <f>+T64+N64</f>
        <v>440</v>
      </c>
      <c r="V64" s="3">
        <f>+U64+R64</f>
        <v>440</v>
      </c>
      <c r="W64" s="3">
        <f t="shared" si="90"/>
        <v>440</v>
      </c>
      <c r="X64" s="3">
        <v>13.839</v>
      </c>
      <c r="Y64" s="3">
        <v>2.956</v>
      </c>
      <c r="Z64" s="3">
        <v>3.9776400000000001</v>
      </c>
      <c r="AA64" s="3">
        <f>SUM(X64:Z64)</f>
        <v>20.772640000000003</v>
      </c>
      <c r="AB64" s="3">
        <v>0</v>
      </c>
      <c r="AC64" s="3">
        <v>0</v>
      </c>
      <c r="AD64" s="3">
        <v>0</v>
      </c>
      <c r="AE64" s="3">
        <f>SUM(AB64:AD64)</f>
        <v>0</v>
      </c>
      <c r="AF64" s="3">
        <v>0</v>
      </c>
      <c r="AG64" s="3">
        <v>0</v>
      </c>
      <c r="AH64" s="3">
        <v>0</v>
      </c>
      <c r="AI64" s="3">
        <f>SUM(AF64:AH64)</f>
        <v>0</v>
      </c>
      <c r="AJ64" s="3">
        <v>0</v>
      </c>
      <c r="AK64" s="3">
        <v>0</v>
      </c>
      <c r="AL64" s="3">
        <v>0</v>
      </c>
      <c r="AM64" s="3">
        <f>SUM(AJ64:AL64)</f>
        <v>0</v>
      </c>
      <c r="AN64" s="3">
        <f>+AA64</f>
        <v>20.772640000000003</v>
      </c>
      <c r="AO64" s="3">
        <f>+AN64+AE64</f>
        <v>20.772640000000003</v>
      </c>
      <c r="AP64" s="3">
        <f>+AO64+AI64</f>
        <v>20.772640000000003</v>
      </c>
      <c r="AQ64" s="3">
        <f>+AP64+AM64</f>
        <v>20.772640000000003</v>
      </c>
      <c r="AR64" s="3">
        <f>+AQ64</f>
        <v>20.772640000000003</v>
      </c>
      <c r="AS64" s="5">
        <f t="shared" si="78"/>
        <v>8.309056</v>
      </c>
      <c r="AT64" s="5">
        <f t="shared" si="79"/>
        <v>4.7210545454545461</v>
      </c>
    </row>
    <row r="65" spans="1:46" ht="30" hidden="1" customHeight="1" outlineLevel="2">
      <c r="A65" s="9" t="s">
        <v>64</v>
      </c>
      <c r="B65" s="3">
        <v>1200</v>
      </c>
      <c r="C65" s="3">
        <v>0</v>
      </c>
      <c r="D65" s="3">
        <v>0</v>
      </c>
      <c r="E65" s="3">
        <v>0</v>
      </c>
      <c r="F65" s="3">
        <f>SUM(C65:E65)</f>
        <v>0</v>
      </c>
      <c r="G65" s="3">
        <v>0</v>
      </c>
      <c r="H65" s="3">
        <v>0</v>
      </c>
      <c r="I65" s="3">
        <v>0</v>
      </c>
      <c r="J65" s="3">
        <f>SUM(G65:I65)</f>
        <v>0</v>
      </c>
      <c r="K65" s="3">
        <v>0</v>
      </c>
      <c r="L65" s="3">
        <v>50</v>
      </c>
      <c r="M65" s="3">
        <v>50</v>
      </c>
      <c r="N65" s="3">
        <f>SUM(K65:M65)</f>
        <v>100</v>
      </c>
      <c r="O65" s="3">
        <v>100</v>
      </c>
      <c r="P65" s="3">
        <v>0</v>
      </c>
      <c r="Q65" s="3">
        <v>0</v>
      </c>
      <c r="R65" s="3">
        <f>SUM(O65:Q65)</f>
        <v>100</v>
      </c>
      <c r="S65" s="3">
        <f>+F65</f>
        <v>0</v>
      </c>
      <c r="T65" s="3">
        <f>+S65+J65</f>
        <v>0</v>
      </c>
      <c r="U65" s="3">
        <f>+T65+N65</f>
        <v>100</v>
      </c>
      <c r="V65" s="3">
        <f>+U65+R65</f>
        <v>200</v>
      </c>
      <c r="W65" s="3">
        <f t="shared" si="90"/>
        <v>200</v>
      </c>
      <c r="X65" s="3">
        <v>0</v>
      </c>
      <c r="Y65" s="3">
        <v>0</v>
      </c>
      <c r="Z65" s="3">
        <v>4.7439999999999998</v>
      </c>
      <c r="AA65" s="3">
        <f>SUM(X65:Z65)</f>
        <v>4.7439999999999998</v>
      </c>
      <c r="AB65" s="3">
        <v>0</v>
      </c>
      <c r="AC65" s="3">
        <v>0</v>
      </c>
      <c r="AD65" s="3">
        <v>0</v>
      </c>
      <c r="AE65" s="3">
        <f>SUM(AB65:AD65)</f>
        <v>0</v>
      </c>
      <c r="AF65" s="3">
        <v>0</v>
      </c>
      <c r="AG65" s="3">
        <v>0</v>
      </c>
      <c r="AH65" s="3">
        <v>0</v>
      </c>
      <c r="AI65" s="3">
        <f>SUM(AF65:AH65)</f>
        <v>0</v>
      </c>
      <c r="AJ65" s="3">
        <v>0</v>
      </c>
      <c r="AK65" s="3">
        <v>0</v>
      </c>
      <c r="AL65" s="3">
        <v>0</v>
      </c>
      <c r="AM65" s="3">
        <f>SUM(AJ65:AL65)</f>
        <v>0</v>
      </c>
      <c r="AN65" s="3">
        <f>+AA65</f>
        <v>4.7439999999999998</v>
      </c>
      <c r="AO65" s="3">
        <f>+AN65+AE65</f>
        <v>4.7439999999999998</v>
      </c>
      <c r="AP65" s="3">
        <f>+AO65+AI65</f>
        <v>4.7439999999999998</v>
      </c>
      <c r="AQ65" s="3">
        <f>+AP65+AM65</f>
        <v>4.7439999999999998</v>
      </c>
      <c r="AR65" s="3">
        <f>+AQ65</f>
        <v>4.7439999999999998</v>
      </c>
      <c r="AS65" s="5">
        <f t="shared" si="78"/>
        <v>0</v>
      </c>
      <c r="AT65" s="5">
        <f t="shared" si="79"/>
        <v>2.3719999999999999</v>
      </c>
    </row>
    <row r="66" spans="1:46" ht="30" hidden="1" customHeight="1" outlineLevel="2">
      <c r="A66" s="9" t="s">
        <v>65</v>
      </c>
      <c r="B66" s="3">
        <v>1500</v>
      </c>
      <c r="C66" s="3">
        <v>0</v>
      </c>
      <c r="D66" s="3">
        <v>0</v>
      </c>
      <c r="E66" s="3">
        <v>0</v>
      </c>
      <c r="F66" s="3">
        <f>SUM(C66:E66)</f>
        <v>0</v>
      </c>
      <c r="G66" s="3">
        <v>0</v>
      </c>
      <c r="H66" s="3">
        <v>0</v>
      </c>
      <c r="I66" s="3">
        <v>1250</v>
      </c>
      <c r="J66" s="3">
        <f>SUM(G66:I66)</f>
        <v>1250</v>
      </c>
      <c r="K66" s="3">
        <v>0</v>
      </c>
      <c r="L66" s="3">
        <v>0</v>
      </c>
      <c r="M66" s="3">
        <v>0</v>
      </c>
      <c r="N66" s="3">
        <f>SUM(K66:M66)</f>
        <v>0</v>
      </c>
      <c r="O66" s="3">
        <v>0</v>
      </c>
      <c r="P66" s="3">
        <v>0</v>
      </c>
      <c r="Q66" s="3">
        <v>0</v>
      </c>
      <c r="R66" s="3">
        <f>SUM(O66:Q66)</f>
        <v>0</v>
      </c>
      <c r="S66" s="3">
        <f>+F66</f>
        <v>0</v>
      </c>
      <c r="T66" s="3">
        <f>+S66+J66</f>
        <v>1250</v>
      </c>
      <c r="U66" s="3">
        <f>+T66+N66</f>
        <v>1250</v>
      </c>
      <c r="V66" s="3">
        <f>+U66+R66</f>
        <v>1250</v>
      </c>
      <c r="W66" s="3">
        <f t="shared" si="90"/>
        <v>1250</v>
      </c>
      <c r="X66" s="3">
        <v>0</v>
      </c>
      <c r="Y66" s="3">
        <v>0</v>
      </c>
      <c r="Z66" s="3">
        <v>0</v>
      </c>
      <c r="AA66" s="3">
        <f>SUM(X66:Z66)</f>
        <v>0</v>
      </c>
      <c r="AB66" s="3">
        <v>0</v>
      </c>
      <c r="AC66" s="3">
        <v>0</v>
      </c>
      <c r="AD66" s="3">
        <v>0</v>
      </c>
      <c r="AE66" s="3">
        <f>SUM(AB66:AD66)</f>
        <v>0</v>
      </c>
      <c r="AF66" s="3">
        <v>0</v>
      </c>
      <c r="AG66" s="3">
        <v>0</v>
      </c>
      <c r="AH66" s="3">
        <v>0</v>
      </c>
      <c r="AI66" s="3">
        <f>SUM(AF66:AH66)</f>
        <v>0</v>
      </c>
      <c r="AJ66" s="3">
        <v>0</v>
      </c>
      <c r="AK66" s="3">
        <v>0</v>
      </c>
      <c r="AL66" s="3">
        <v>0</v>
      </c>
      <c r="AM66" s="3">
        <f>SUM(AJ66:AL66)</f>
        <v>0</v>
      </c>
      <c r="AN66" s="3">
        <f>+AA66</f>
        <v>0</v>
      </c>
      <c r="AO66" s="3">
        <f>+AN66+AE66</f>
        <v>0</v>
      </c>
      <c r="AP66" s="3">
        <f>+AO66+AI66</f>
        <v>0</v>
      </c>
      <c r="AQ66" s="3">
        <f>+AP66+AM66</f>
        <v>0</v>
      </c>
      <c r="AR66" s="3">
        <f>+AQ66</f>
        <v>0</v>
      </c>
      <c r="AS66" s="5">
        <f t="shared" si="78"/>
        <v>0</v>
      </c>
      <c r="AT66" s="5">
        <f t="shared" si="79"/>
        <v>0</v>
      </c>
    </row>
    <row r="67" spans="1:46" ht="30" hidden="1" customHeight="1" outlineLevel="2">
      <c r="A67" s="9" t="s">
        <v>66</v>
      </c>
      <c r="B67" s="3">
        <v>500</v>
      </c>
      <c r="C67" s="3">
        <v>10</v>
      </c>
      <c r="D67" s="3">
        <v>150</v>
      </c>
      <c r="E67" s="3">
        <v>120</v>
      </c>
      <c r="F67" s="3">
        <f>SUM(C67:E67)</f>
        <v>280</v>
      </c>
      <c r="G67" s="3">
        <v>100</v>
      </c>
      <c r="H67" s="3">
        <v>80</v>
      </c>
      <c r="I67" s="3">
        <v>0</v>
      </c>
      <c r="J67" s="3">
        <f>SUM(G67:I67)</f>
        <v>180</v>
      </c>
      <c r="K67" s="3">
        <v>0</v>
      </c>
      <c r="L67" s="3">
        <v>0</v>
      </c>
      <c r="M67" s="3">
        <v>0</v>
      </c>
      <c r="N67" s="3">
        <f>SUM(K67:M67)</f>
        <v>0</v>
      </c>
      <c r="O67" s="3">
        <v>0</v>
      </c>
      <c r="P67" s="3">
        <v>0</v>
      </c>
      <c r="Q67" s="3">
        <v>0</v>
      </c>
      <c r="R67" s="3">
        <f>SUM(O67:Q67)</f>
        <v>0</v>
      </c>
      <c r="S67" s="3">
        <f>+F67</f>
        <v>280</v>
      </c>
      <c r="T67" s="3">
        <f>+S67+J67</f>
        <v>460</v>
      </c>
      <c r="U67" s="3">
        <f>+T67+N67</f>
        <v>460</v>
      </c>
      <c r="V67" s="3">
        <f>+U67+R67</f>
        <v>460</v>
      </c>
      <c r="W67" s="3">
        <f t="shared" si="90"/>
        <v>460</v>
      </c>
      <c r="X67" s="3">
        <v>0</v>
      </c>
      <c r="Y67" s="3">
        <v>0.32508999999999999</v>
      </c>
      <c r="Z67" s="3">
        <v>0</v>
      </c>
      <c r="AA67" s="3">
        <f>SUM(X67:Z67)</f>
        <v>0.32508999999999999</v>
      </c>
      <c r="AB67" s="3">
        <v>0</v>
      </c>
      <c r="AC67" s="3">
        <v>0</v>
      </c>
      <c r="AD67" s="3">
        <v>0</v>
      </c>
      <c r="AE67" s="3">
        <f>SUM(AB67:AD67)</f>
        <v>0</v>
      </c>
      <c r="AF67" s="3">
        <v>0</v>
      </c>
      <c r="AG67" s="3">
        <v>0</v>
      </c>
      <c r="AH67" s="3">
        <v>0</v>
      </c>
      <c r="AI67" s="3">
        <f>SUM(AF67:AH67)</f>
        <v>0</v>
      </c>
      <c r="AJ67" s="3">
        <v>0</v>
      </c>
      <c r="AK67" s="3">
        <v>0</v>
      </c>
      <c r="AL67" s="3">
        <v>0</v>
      </c>
      <c r="AM67" s="3">
        <f>SUM(AJ67:AL67)</f>
        <v>0</v>
      </c>
      <c r="AN67" s="3">
        <f>+AA67</f>
        <v>0.32508999999999999</v>
      </c>
      <c r="AO67" s="3">
        <f>+AN67+AE67</f>
        <v>0.32508999999999999</v>
      </c>
      <c r="AP67" s="3">
        <f>+AO67+AI67</f>
        <v>0.32508999999999999</v>
      </c>
      <c r="AQ67" s="3">
        <f>+AP67+AM67</f>
        <v>0.32508999999999999</v>
      </c>
      <c r="AR67" s="3">
        <f>+AQ67</f>
        <v>0.32508999999999999</v>
      </c>
      <c r="AS67" s="5">
        <f t="shared" si="78"/>
        <v>0.11610357142857143</v>
      </c>
      <c r="AT67" s="5">
        <f t="shared" si="79"/>
        <v>7.0671739130434785E-2</v>
      </c>
    </row>
    <row r="68" spans="1:46" ht="30" customHeight="1" outlineLevel="1" collapsed="1">
      <c r="A68" s="8" t="s">
        <v>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f>+F68</f>
        <v>0</v>
      </c>
      <c r="T68" s="2">
        <f>+S68+J68</f>
        <v>0</v>
      </c>
      <c r="U68" s="2">
        <f>+T68+N68</f>
        <v>0</v>
      </c>
      <c r="V68" s="2">
        <f>+U68+R68</f>
        <v>0</v>
      </c>
      <c r="W68" s="2">
        <f t="shared" si="90"/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4">
        <f t="shared" si="78"/>
        <v>0</v>
      </c>
      <c r="AT68" s="4">
        <f t="shared" si="79"/>
        <v>0</v>
      </c>
    </row>
    <row r="69" spans="1:46" ht="30" customHeight="1" outlineLevel="1">
      <c r="A69" s="8" t="s">
        <v>9</v>
      </c>
      <c r="B69" s="2">
        <f>SUM(B70:B72)</f>
        <v>9000</v>
      </c>
      <c r="C69" s="2">
        <f t="shared" ref="C69:AR69" si="102">SUM(C70:C72)</f>
        <v>0</v>
      </c>
      <c r="D69" s="2">
        <f t="shared" si="102"/>
        <v>50</v>
      </c>
      <c r="E69" s="2">
        <f t="shared" si="102"/>
        <v>600</v>
      </c>
      <c r="F69" s="2">
        <f t="shared" si="102"/>
        <v>650</v>
      </c>
      <c r="G69" s="2">
        <f t="shared" si="102"/>
        <v>1150</v>
      </c>
      <c r="H69" s="2">
        <f t="shared" si="102"/>
        <v>1370</v>
      </c>
      <c r="I69" s="2">
        <f t="shared" si="102"/>
        <v>800</v>
      </c>
      <c r="J69" s="2">
        <f t="shared" si="102"/>
        <v>3320</v>
      </c>
      <c r="K69" s="2">
        <f t="shared" si="102"/>
        <v>772</v>
      </c>
      <c r="L69" s="2">
        <f t="shared" si="102"/>
        <v>320</v>
      </c>
      <c r="M69" s="2">
        <f t="shared" si="102"/>
        <v>320</v>
      </c>
      <c r="N69" s="2">
        <f t="shared" si="102"/>
        <v>1412</v>
      </c>
      <c r="O69" s="2">
        <f t="shared" si="102"/>
        <v>270</v>
      </c>
      <c r="P69" s="2">
        <f t="shared" si="102"/>
        <v>55</v>
      </c>
      <c r="Q69" s="2">
        <f t="shared" si="102"/>
        <v>55</v>
      </c>
      <c r="R69" s="2">
        <f t="shared" si="102"/>
        <v>380</v>
      </c>
      <c r="S69" s="2">
        <f t="shared" si="102"/>
        <v>650</v>
      </c>
      <c r="T69" s="2">
        <f t="shared" si="102"/>
        <v>3970</v>
      </c>
      <c r="U69" s="2">
        <f t="shared" si="102"/>
        <v>5382</v>
      </c>
      <c r="V69" s="2">
        <f t="shared" si="102"/>
        <v>5762</v>
      </c>
      <c r="W69" s="2">
        <f t="shared" si="102"/>
        <v>5762</v>
      </c>
      <c r="X69" s="2">
        <f t="shared" si="102"/>
        <v>0</v>
      </c>
      <c r="Y69" s="2">
        <f t="shared" si="102"/>
        <v>0</v>
      </c>
      <c r="Z69" s="2">
        <f t="shared" si="102"/>
        <v>0</v>
      </c>
      <c r="AA69" s="2">
        <f t="shared" si="102"/>
        <v>0</v>
      </c>
      <c r="AB69" s="2">
        <f t="shared" si="102"/>
        <v>0</v>
      </c>
      <c r="AC69" s="2">
        <f t="shared" si="102"/>
        <v>0</v>
      </c>
      <c r="AD69" s="2">
        <f t="shared" si="102"/>
        <v>0</v>
      </c>
      <c r="AE69" s="2">
        <f t="shared" si="102"/>
        <v>0</v>
      </c>
      <c r="AF69" s="2">
        <f t="shared" si="102"/>
        <v>0</v>
      </c>
      <c r="AG69" s="2">
        <f t="shared" si="102"/>
        <v>0</v>
      </c>
      <c r="AH69" s="2">
        <f t="shared" si="102"/>
        <v>0</v>
      </c>
      <c r="AI69" s="2">
        <f t="shared" si="102"/>
        <v>0</v>
      </c>
      <c r="AJ69" s="2">
        <f t="shared" si="102"/>
        <v>0</v>
      </c>
      <c r="AK69" s="2">
        <f t="shared" si="102"/>
        <v>0</v>
      </c>
      <c r="AL69" s="2">
        <f t="shared" si="102"/>
        <v>0</v>
      </c>
      <c r="AM69" s="2">
        <f t="shared" si="102"/>
        <v>0</v>
      </c>
      <c r="AN69" s="2">
        <f t="shared" si="102"/>
        <v>0</v>
      </c>
      <c r="AO69" s="2">
        <f t="shared" si="102"/>
        <v>0</v>
      </c>
      <c r="AP69" s="2">
        <f t="shared" si="102"/>
        <v>0</v>
      </c>
      <c r="AQ69" s="2">
        <f t="shared" si="102"/>
        <v>0</v>
      </c>
      <c r="AR69" s="2">
        <f t="shared" si="102"/>
        <v>0</v>
      </c>
      <c r="AS69" s="4">
        <f t="shared" si="78"/>
        <v>0</v>
      </c>
      <c r="AT69" s="4">
        <f t="shared" si="79"/>
        <v>0</v>
      </c>
    </row>
    <row r="70" spans="1:46" ht="30" hidden="1" customHeight="1" outlineLevel="2">
      <c r="A70" s="9" t="s">
        <v>112</v>
      </c>
      <c r="B70" s="3">
        <v>1500</v>
      </c>
      <c r="C70" s="3">
        <v>0</v>
      </c>
      <c r="D70" s="3">
        <v>0</v>
      </c>
      <c r="E70" s="3">
        <v>300</v>
      </c>
      <c r="F70" s="3">
        <f t="shared" ref="F70:F72" si="103">SUM(C70:E70)</f>
        <v>300</v>
      </c>
      <c r="G70" s="3">
        <v>200</v>
      </c>
      <c r="H70" s="3">
        <v>300</v>
      </c>
      <c r="I70" s="3">
        <v>250</v>
      </c>
      <c r="J70" s="3">
        <f t="shared" ref="J70:J71" si="104">SUM(G70:I70)</f>
        <v>750</v>
      </c>
      <c r="K70" s="3">
        <v>172</v>
      </c>
      <c r="L70" s="3">
        <v>0</v>
      </c>
      <c r="M70" s="3">
        <v>0</v>
      </c>
      <c r="N70" s="3">
        <f t="shared" ref="N70:N72" si="105">SUM(K70:M70)</f>
        <v>172</v>
      </c>
      <c r="O70" s="3">
        <v>0</v>
      </c>
      <c r="P70" s="3">
        <v>0</v>
      </c>
      <c r="Q70" s="3">
        <v>0</v>
      </c>
      <c r="R70" s="3">
        <f t="shared" ref="R70:R72" si="106">SUM(O70:Q70)</f>
        <v>0</v>
      </c>
      <c r="S70" s="3">
        <f t="shared" ref="S70:S72" si="107">+F70</f>
        <v>300</v>
      </c>
      <c r="T70" s="3">
        <f t="shared" ref="T70:T72" si="108">+S70+J70</f>
        <v>1050</v>
      </c>
      <c r="U70" s="3">
        <f t="shared" ref="U70:U72" si="109">+T70+N70</f>
        <v>1222</v>
      </c>
      <c r="V70" s="3">
        <f t="shared" ref="V70:V72" si="110">+U70+R70</f>
        <v>1222</v>
      </c>
      <c r="W70" s="3">
        <f t="shared" ref="W70:W72" si="111">+V70</f>
        <v>1222</v>
      </c>
      <c r="X70" s="3">
        <v>0</v>
      </c>
      <c r="Y70" s="3">
        <v>0</v>
      </c>
      <c r="Z70" s="3">
        <v>0</v>
      </c>
      <c r="AA70" s="3">
        <f t="shared" ref="AA70:AA72" si="112">SUM(X70:Z70)</f>
        <v>0</v>
      </c>
      <c r="AB70" s="3">
        <v>0</v>
      </c>
      <c r="AC70" s="3">
        <v>0</v>
      </c>
      <c r="AD70" s="3">
        <v>0</v>
      </c>
      <c r="AE70" s="3">
        <f t="shared" ref="AE70:AE72" si="113">SUM(AB70:AD70)</f>
        <v>0</v>
      </c>
      <c r="AF70" s="3">
        <v>0</v>
      </c>
      <c r="AG70" s="3">
        <v>0</v>
      </c>
      <c r="AH70" s="3">
        <v>0</v>
      </c>
      <c r="AI70" s="3">
        <f t="shared" ref="AI70:AI72" si="114">SUM(AF70:AH70)</f>
        <v>0</v>
      </c>
      <c r="AJ70" s="3">
        <v>0</v>
      </c>
      <c r="AK70" s="3">
        <v>0</v>
      </c>
      <c r="AL70" s="3">
        <v>0</v>
      </c>
      <c r="AM70" s="3">
        <f t="shared" ref="AM70:AM72" si="115">SUM(AJ70:AL70)</f>
        <v>0</v>
      </c>
      <c r="AN70" s="3">
        <f t="shared" ref="AN70:AN72" si="116">+AA70</f>
        <v>0</v>
      </c>
      <c r="AO70" s="3">
        <f t="shared" ref="AO70:AO72" si="117">+AN70+AE70</f>
        <v>0</v>
      </c>
      <c r="AP70" s="3">
        <f t="shared" ref="AP70:AP72" si="118">+AO70+AI70</f>
        <v>0</v>
      </c>
      <c r="AQ70" s="3">
        <f t="shared" ref="AQ70:AQ72" si="119">+AP70+AM70</f>
        <v>0</v>
      </c>
      <c r="AR70" s="3">
        <f t="shared" ref="AR70:AR72" si="120">+AQ70</f>
        <v>0</v>
      </c>
      <c r="AS70" s="5">
        <f t="shared" si="78"/>
        <v>0</v>
      </c>
      <c r="AT70" s="5">
        <f t="shared" si="79"/>
        <v>0</v>
      </c>
    </row>
    <row r="71" spans="1:46" ht="30" hidden="1" customHeight="1" outlineLevel="2">
      <c r="A71" s="9" t="s">
        <v>113</v>
      </c>
      <c r="B71" s="3">
        <v>3000</v>
      </c>
      <c r="C71" s="3">
        <v>0</v>
      </c>
      <c r="D71" s="3">
        <v>0</v>
      </c>
      <c r="E71" s="3">
        <v>250</v>
      </c>
      <c r="F71" s="3">
        <f t="shared" si="103"/>
        <v>250</v>
      </c>
      <c r="G71" s="3">
        <v>100</v>
      </c>
      <c r="H71" s="3">
        <v>200</v>
      </c>
      <c r="I71" s="3">
        <v>200</v>
      </c>
      <c r="J71" s="3">
        <f t="shared" si="104"/>
        <v>500</v>
      </c>
      <c r="K71" s="3">
        <v>150</v>
      </c>
      <c r="L71" s="3">
        <v>0</v>
      </c>
      <c r="M71" s="3">
        <v>0</v>
      </c>
      <c r="N71" s="3">
        <f t="shared" si="105"/>
        <v>150</v>
      </c>
      <c r="O71" s="3">
        <v>0</v>
      </c>
      <c r="P71" s="3">
        <v>0</v>
      </c>
      <c r="Q71" s="3">
        <v>0</v>
      </c>
      <c r="R71" s="3">
        <f t="shared" si="106"/>
        <v>0</v>
      </c>
      <c r="S71" s="3">
        <f t="shared" si="107"/>
        <v>250</v>
      </c>
      <c r="T71" s="3">
        <f t="shared" si="108"/>
        <v>750</v>
      </c>
      <c r="U71" s="3">
        <f t="shared" si="109"/>
        <v>900</v>
      </c>
      <c r="V71" s="3">
        <f t="shared" si="110"/>
        <v>900</v>
      </c>
      <c r="W71" s="3">
        <f t="shared" si="111"/>
        <v>900</v>
      </c>
      <c r="X71" s="3">
        <v>0</v>
      </c>
      <c r="Y71" s="3">
        <v>0</v>
      </c>
      <c r="Z71" s="3">
        <v>0</v>
      </c>
      <c r="AA71" s="3">
        <f t="shared" si="112"/>
        <v>0</v>
      </c>
      <c r="AB71" s="3">
        <v>0</v>
      </c>
      <c r="AC71" s="3">
        <v>0</v>
      </c>
      <c r="AD71" s="3">
        <v>0</v>
      </c>
      <c r="AE71" s="3">
        <f t="shared" si="113"/>
        <v>0</v>
      </c>
      <c r="AF71" s="3">
        <v>0</v>
      </c>
      <c r="AG71" s="3">
        <v>0</v>
      </c>
      <c r="AH71" s="3">
        <v>0</v>
      </c>
      <c r="AI71" s="3">
        <f t="shared" si="114"/>
        <v>0</v>
      </c>
      <c r="AJ71" s="3">
        <v>0</v>
      </c>
      <c r="AK71" s="3">
        <v>0</v>
      </c>
      <c r="AL71" s="3">
        <v>0</v>
      </c>
      <c r="AM71" s="3">
        <f t="shared" si="115"/>
        <v>0</v>
      </c>
      <c r="AN71" s="3">
        <f t="shared" si="116"/>
        <v>0</v>
      </c>
      <c r="AO71" s="3">
        <f t="shared" si="117"/>
        <v>0</v>
      </c>
      <c r="AP71" s="3">
        <f t="shared" si="118"/>
        <v>0</v>
      </c>
      <c r="AQ71" s="3">
        <f t="shared" si="119"/>
        <v>0</v>
      </c>
      <c r="AR71" s="3">
        <f t="shared" si="120"/>
        <v>0</v>
      </c>
      <c r="AS71" s="5">
        <f t="shared" si="78"/>
        <v>0</v>
      </c>
      <c r="AT71" s="5">
        <f t="shared" si="79"/>
        <v>0</v>
      </c>
    </row>
    <row r="72" spans="1:46" ht="30" hidden="1" customHeight="1" outlineLevel="2">
      <c r="A72" s="9" t="s">
        <v>114</v>
      </c>
      <c r="B72" s="3">
        <v>4500</v>
      </c>
      <c r="C72" s="3">
        <v>0</v>
      </c>
      <c r="D72" s="3">
        <v>50</v>
      </c>
      <c r="E72" s="3">
        <v>50</v>
      </c>
      <c r="F72" s="3">
        <f t="shared" si="103"/>
        <v>100</v>
      </c>
      <c r="G72" s="3">
        <v>850</v>
      </c>
      <c r="H72" s="3">
        <v>870</v>
      </c>
      <c r="I72" s="3">
        <v>350</v>
      </c>
      <c r="J72" s="3">
        <f>SUM(G72:I72)</f>
        <v>2070</v>
      </c>
      <c r="K72" s="3">
        <v>450</v>
      </c>
      <c r="L72" s="3">
        <v>320</v>
      </c>
      <c r="M72" s="3">
        <v>320</v>
      </c>
      <c r="N72" s="3">
        <f t="shared" si="105"/>
        <v>1090</v>
      </c>
      <c r="O72" s="3">
        <v>270</v>
      </c>
      <c r="P72" s="3">
        <v>55</v>
      </c>
      <c r="Q72" s="3">
        <v>55</v>
      </c>
      <c r="R72" s="3">
        <f t="shared" si="106"/>
        <v>380</v>
      </c>
      <c r="S72" s="3">
        <f t="shared" si="107"/>
        <v>100</v>
      </c>
      <c r="T72" s="3">
        <f t="shared" si="108"/>
        <v>2170</v>
      </c>
      <c r="U72" s="3">
        <f t="shared" si="109"/>
        <v>3260</v>
      </c>
      <c r="V72" s="3">
        <f t="shared" si="110"/>
        <v>3640</v>
      </c>
      <c r="W72" s="3">
        <f t="shared" si="111"/>
        <v>3640</v>
      </c>
      <c r="X72" s="3">
        <v>0</v>
      </c>
      <c r="Y72" s="3">
        <v>0</v>
      </c>
      <c r="Z72" s="3">
        <v>0</v>
      </c>
      <c r="AA72" s="3">
        <f t="shared" si="112"/>
        <v>0</v>
      </c>
      <c r="AB72" s="3">
        <v>0</v>
      </c>
      <c r="AC72" s="3">
        <v>0</v>
      </c>
      <c r="AD72" s="3">
        <v>0</v>
      </c>
      <c r="AE72" s="3">
        <f t="shared" si="113"/>
        <v>0</v>
      </c>
      <c r="AF72" s="3">
        <v>0</v>
      </c>
      <c r="AG72" s="3">
        <v>0</v>
      </c>
      <c r="AH72" s="3">
        <v>0</v>
      </c>
      <c r="AI72" s="3">
        <f t="shared" si="114"/>
        <v>0</v>
      </c>
      <c r="AJ72" s="3">
        <v>0</v>
      </c>
      <c r="AK72" s="3">
        <v>0</v>
      </c>
      <c r="AL72" s="3">
        <v>0</v>
      </c>
      <c r="AM72" s="3">
        <f t="shared" si="115"/>
        <v>0</v>
      </c>
      <c r="AN72" s="3">
        <f t="shared" si="116"/>
        <v>0</v>
      </c>
      <c r="AO72" s="3">
        <f t="shared" si="117"/>
        <v>0</v>
      </c>
      <c r="AP72" s="3">
        <f t="shared" si="118"/>
        <v>0</v>
      </c>
      <c r="AQ72" s="3">
        <f t="shared" si="119"/>
        <v>0</v>
      </c>
      <c r="AR72" s="3">
        <f t="shared" si="120"/>
        <v>0</v>
      </c>
      <c r="AS72" s="5">
        <f t="shared" si="78"/>
        <v>0</v>
      </c>
      <c r="AT72" s="5">
        <f t="shared" si="79"/>
        <v>0</v>
      </c>
    </row>
    <row r="73" spans="1:46" ht="30" customHeight="1" outlineLevel="1" collapsed="1">
      <c r="A73" s="8" t="s">
        <v>10</v>
      </c>
      <c r="B73" s="2">
        <f t="shared" ref="B73:AR73" si="121">SUM(B74:B79)</f>
        <v>7623</v>
      </c>
      <c r="C73" s="2">
        <f t="shared" si="121"/>
        <v>110</v>
      </c>
      <c r="D73" s="2">
        <f t="shared" si="121"/>
        <v>280</v>
      </c>
      <c r="E73" s="2">
        <f t="shared" si="121"/>
        <v>520</v>
      </c>
      <c r="F73" s="2">
        <f t="shared" si="121"/>
        <v>910</v>
      </c>
      <c r="G73" s="2">
        <f t="shared" si="121"/>
        <v>675</v>
      </c>
      <c r="H73" s="2">
        <f t="shared" si="121"/>
        <v>715</v>
      </c>
      <c r="I73" s="2">
        <f t="shared" si="121"/>
        <v>390</v>
      </c>
      <c r="J73" s="2">
        <f t="shared" si="121"/>
        <v>1780</v>
      </c>
      <c r="K73" s="2">
        <f t="shared" si="121"/>
        <v>430</v>
      </c>
      <c r="L73" s="2">
        <f t="shared" si="121"/>
        <v>70</v>
      </c>
      <c r="M73" s="2">
        <f t="shared" si="121"/>
        <v>0</v>
      </c>
      <c r="N73" s="2">
        <f t="shared" si="121"/>
        <v>500</v>
      </c>
      <c r="O73" s="2">
        <f t="shared" si="121"/>
        <v>0</v>
      </c>
      <c r="P73" s="2">
        <f t="shared" si="121"/>
        <v>0</v>
      </c>
      <c r="Q73" s="2">
        <f t="shared" si="121"/>
        <v>0</v>
      </c>
      <c r="R73" s="2">
        <f t="shared" si="121"/>
        <v>0</v>
      </c>
      <c r="S73" s="2">
        <f t="shared" si="121"/>
        <v>910</v>
      </c>
      <c r="T73" s="2">
        <f t="shared" si="121"/>
        <v>2690</v>
      </c>
      <c r="U73" s="2">
        <f t="shared" si="121"/>
        <v>3190</v>
      </c>
      <c r="V73" s="2">
        <f t="shared" si="121"/>
        <v>3190</v>
      </c>
      <c r="W73" s="2">
        <f t="shared" si="121"/>
        <v>3190</v>
      </c>
      <c r="X73" s="2">
        <f t="shared" si="121"/>
        <v>106.057</v>
      </c>
      <c r="Y73" s="2">
        <f t="shared" si="121"/>
        <v>18.16666</v>
      </c>
      <c r="Z73" s="2">
        <f t="shared" si="121"/>
        <v>106.43336000000001</v>
      </c>
      <c r="AA73" s="2">
        <f t="shared" si="121"/>
        <v>230.65702000000002</v>
      </c>
      <c r="AB73" s="2">
        <f t="shared" si="121"/>
        <v>0</v>
      </c>
      <c r="AC73" s="2">
        <f t="shared" si="121"/>
        <v>0</v>
      </c>
      <c r="AD73" s="2">
        <f t="shared" si="121"/>
        <v>0</v>
      </c>
      <c r="AE73" s="2">
        <f t="shared" si="121"/>
        <v>0</v>
      </c>
      <c r="AF73" s="2">
        <f t="shared" si="121"/>
        <v>0</v>
      </c>
      <c r="AG73" s="2">
        <f t="shared" si="121"/>
        <v>0</v>
      </c>
      <c r="AH73" s="2">
        <f t="shared" si="121"/>
        <v>0</v>
      </c>
      <c r="AI73" s="2">
        <f t="shared" si="121"/>
        <v>0</v>
      </c>
      <c r="AJ73" s="2">
        <f t="shared" si="121"/>
        <v>0</v>
      </c>
      <c r="AK73" s="2">
        <f t="shared" si="121"/>
        <v>0</v>
      </c>
      <c r="AL73" s="2">
        <f t="shared" si="121"/>
        <v>0</v>
      </c>
      <c r="AM73" s="2">
        <f t="shared" si="121"/>
        <v>0</v>
      </c>
      <c r="AN73" s="2">
        <f t="shared" si="121"/>
        <v>230.65702000000002</v>
      </c>
      <c r="AO73" s="2">
        <f t="shared" si="121"/>
        <v>230.65702000000002</v>
      </c>
      <c r="AP73" s="2">
        <f t="shared" si="121"/>
        <v>230.65702000000002</v>
      </c>
      <c r="AQ73" s="2">
        <f t="shared" si="121"/>
        <v>230.65702000000002</v>
      </c>
      <c r="AR73" s="2">
        <f t="shared" si="121"/>
        <v>230.65702000000002</v>
      </c>
      <c r="AS73" s="4">
        <f t="shared" si="78"/>
        <v>25.34692527472528</v>
      </c>
      <c r="AT73" s="4">
        <f t="shared" si="79"/>
        <v>7.2306275862068974</v>
      </c>
    </row>
    <row r="74" spans="1:46" ht="30" hidden="1" customHeight="1" outlineLevel="2">
      <c r="A74" s="9" t="s">
        <v>67</v>
      </c>
      <c r="B74" s="3">
        <v>148</v>
      </c>
      <c r="C74" s="3">
        <v>0</v>
      </c>
      <c r="D74" s="3">
        <v>0</v>
      </c>
      <c r="E74" s="3">
        <v>0</v>
      </c>
      <c r="F74" s="3">
        <f t="shared" ref="F74:F79" si="122">SUM(C74:E74)</f>
        <v>0</v>
      </c>
      <c r="G74" s="3">
        <v>0</v>
      </c>
      <c r="H74" s="3">
        <v>15</v>
      </c>
      <c r="I74" s="3">
        <v>15</v>
      </c>
      <c r="J74" s="3">
        <f t="shared" ref="J74:J79" si="123">SUM(G74:I74)</f>
        <v>30</v>
      </c>
      <c r="K74" s="3">
        <v>0</v>
      </c>
      <c r="L74" s="3">
        <v>0</v>
      </c>
      <c r="M74" s="3">
        <v>0</v>
      </c>
      <c r="N74" s="3">
        <f t="shared" ref="N74:N79" si="124">SUM(K74:M74)</f>
        <v>0</v>
      </c>
      <c r="O74" s="3">
        <v>0</v>
      </c>
      <c r="P74" s="3">
        <v>0</v>
      </c>
      <c r="Q74" s="3">
        <v>0</v>
      </c>
      <c r="R74" s="3">
        <f t="shared" ref="R74:R79" si="125">SUM(O74:Q74)</f>
        <v>0</v>
      </c>
      <c r="S74" s="3">
        <f t="shared" ref="S74:S79" si="126">+F74</f>
        <v>0</v>
      </c>
      <c r="T74" s="3">
        <f t="shared" ref="T74:T79" si="127">+S74+J74</f>
        <v>30</v>
      </c>
      <c r="U74" s="3">
        <f t="shared" ref="U74:U79" si="128">+T74+N74</f>
        <v>30</v>
      </c>
      <c r="V74" s="3">
        <f t="shared" ref="V74:V79" si="129">+U74+R74</f>
        <v>30</v>
      </c>
      <c r="W74" s="3">
        <f t="shared" si="90"/>
        <v>30</v>
      </c>
      <c r="X74" s="3">
        <v>0</v>
      </c>
      <c r="Y74" s="3">
        <v>0</v>
      </c>
      <c r="Z74" s="3">
        <v>0</v>
      </c>
      <c r="AA74" s="3">
        <f t="shared" ref="AA74:AA79" si="130">SUM(X74:Z74)</f>
        <v>0</v>
      </c>
      <c r="AB74" s="3">
        <v>0</v>
      </c>
      <c r="AC74" s="3">
        <v>0</v>
      </c>
      <c r="AD74" s="3">
        <v>0</v>
      </c>
      <c r="AE74" s="3">
        <f t="shared" ref="AE74:AE79" si="131">SUM(AB74:AD74)</f>
        <v>0</v>
      </c>
      <c r="AF74" s="3">
        <v>0</v>
      </c>
      <c r="AG74" s="3">
        <v>0</v>
      </c>
      <c r="AH74" s="3">
        <v>0</v>
      </c>
      <c r="AI74" s="3">
        <f t="shared" ref="AI74:AI79" si="132">SUM(AF74:AH74)</f>
        <v>0</v>
      </c>
      <c r="AJ74" s="3">
        <v>0</v>
      </c>
      <c r="AK74" s="3">
        <v>0</v>
      </c>
      <c r="AL74" s="3">
        <v>0</v>
      </c>
      <c r="AM74" s="3">
        <f t="shared" ref="AM74:AM79" si="133">SUM(AJ74:AL74)</f>
        <v>0</v>
      </c>
      <c r="AN74" s="3">
        <f t="shared" ref="AN74:AN79" si="134">+AA74</f>
        <v>0</v>
      </c>
      <c r="AO74" s="3">
        <f t="shared" ref="AO74:AO79" si="135">+AN74+AE74</f>
        <v>0</v>
      </c>
      <c r="AP74" s="3">
        <f t="shared" ref="AP74:AP79" si="136">+AO74+AI74</f>
        <v>0</v>
      </c>
      <c r="AQ74" s="3">
        <f t="shared" ref="AQ74:AQ79" si="137">+AP74+AM74</f>
        <v>0</v>
      </c>
      <c r="AR74" s="3">
        <f t="shared" ref="AR74:AR79" si="138">+AQ74</f>
        <v>0</v>
      </c>
      <c r="AS74" s="5">
        <f t="shared" si="78"/>
        <v>0</v>
      </c>
      <c r="AT74" s="5">
        <f t="shared" si="79"/>
        <v>0</v>
      </c>
    </row>
    <row r="75" spans="1:46" ht="30" hidden="1" customHeight="1" outlineLevel="2">
      <c r="A75" s="9" t="s">
        <v>83</v>
      </c>
      <c r="B75" s="3">
        <v>3500</v>
      </c>
      <c r="C75" s="3">
        <v>0</v>
      </c>
      <c r="D75" s="3">
        <v>100</v>
      </c>
      <c r="E75" s="3">
        <v>250</v>
      </c>
      <c r="F75" s="3">
        <f t="shared" si="122"/>
        <v>350</v>
      </c>
      <c r="G75" s="3">
        <v>200</v>
      </c>
      <c r="H75" s="3">
        <v>225</v>
      </c>
      <c r="I75" s="3">
        <v>125</v>
      </c>
      <c r="J75" s="3">
        <f t="shared" si="123"/>
        <v>550</v>
      </c>
      <c r="K75" s="3">
        <v>150</v>
      </c>
      <c r="L75" s="3">
        <v>0</v>
      </c>
      <c r="M75" s="3">
        <v>0</v>
      </c>
      <c r="N75" s="3">
        <f t="shared" si="124"/>
        <v>150</v>
      </c>
      <c r="O75" s="3">
        <v>0</v>
      </c>
      <c r="P75" s="3">
        <v>0</v>
      </c>
      <c r="Q75" s="3">
        <v>0</v>
      </c>
      <c r="R75" s="3">
        <f t="shared" si="125"/>
        <v>0</v>
      </c>
      <c r="S75" s="3">
        <f t="shared" si="126"/>
        <v>350</v>
      </c>
      <c r="T75" s="3">
        <f t="shared" si="127"/>
        <v>900</v>
      </c>
      <c r="U75" s="3">
        <f t="shared" si="128"/>
        <v>1050</v>
      </c>
      <c r="V75" s="3">
        <f t="shared" si="129"/>
        <v>1050</v>
      </c>
      <c r="W75" s="3">
        <f t="shared" si="90"/>
        <v>1050</v>
      </c>
      <c r="X75" s="3">
        <v>9.0340000000000004E-2</v>
      </c>
      <c r="Y75" s="3">
        <v>0</v>
      </c>
      <c r="Z75" s="3">
        <v>0</v>
      </c>
      <c r="AA75" s="3">
        <f t="shared" si="130"/>
        <v>9.0340000000000004E-2</v>
      </c>
      <c r="AB75" s="3">
        <v>0</v>
      </c>
      <c r="AC75" s="3">
        <v>0</v>
      </c>
      <c r="AD75" s="3">
        <v>0</v>
      </c>
      <c r="AE75" s="3">
        <f t="shared" si="131"/>
        <v>0</v>
      </c>
      <c r="AF75" s="3">
        <v>0</v>
      </c>
      <c r="AG75" s="3">
        <v>0</v>
      </c>
      <c r="AH75" s="3">
        <v>0</v>
      </c>
      <c r="AI75" s="3">
        <f t="shared" si="132"/>
        <v>0</v>
      </c>
      <c r="AJ75" s="3">
        <v>0</v>
      </c>
      <c r="AK75" s="3">
        <v>0</v>
      </c>
      <c r="AL75" s="3">
        <v>0</v>
      </c>
      <c r="AM75" s="3">
        <f t="shared" si="133"/>
        <v>0</v>
      </c>
      <c r="AN75" s="3">
        <f t="shared" si="134"/>
        <v>9.0340000000000004E-2</v>
      </c>
      <c r="AO75" s="3">
        <f t="shared" si="135"/>
        <v>9.0340000000000004E-2</v>
      </c>
      <c r="AP75" s="3">
        <f t="shared" si="136"/>
        <v>9.0340000000000004E-2</v>
      </c>
      <c r="AQ75" s="3">
        <f t="shared" si="137"/>
        <v>9.0340000000000004E-2</v>
      </c>
      <c r="AR75" s="3">
        <f t="shared" si="138"/>
        <v>9.0340000000000004E-2</v>
      </c>
      <c r="AS75" s="5">
        <f t="shared" si="78"/>
        <v>2.5811428571428572E-2</v>
      </c>
      <c r="AT75" s="5">
        <f t="shared" si="79"/>
        <v>8.603809523809524E-3</v>
      </c>
    </row>
    <row r="76" spans="1:46" ht="30" hidden="1" customHeight="1" outlineLevel="2">
      <c r="A76" s="9" t="s">
        <v>68</v>
      </c>
      <c r="B76" s="3">
        <v>1500</v>
      </c>
      <c r="C76" s="3">
        <v>110</v>
      </c>
      <c r="D76" s="3">
        <v>180</v>
      </c>
      <c r="E76" s="3">
        <v>120</v>
      </c>
      <c r="F76" s="3">
        <f t="shared" si="122"/>
        <v>410</v>
      </c>
      <c r="G76" s="3">
        <v>100</v>
      </c>
      <c r="H76" s="3">
        <v>100</v>
      </c>
      <c r="I76" s="3">
        <v>0</v>
      </c>
      <c r="J76" s="3">
        <f>SUM(G76:I76)</f>
        <v>200</v>
      </c>
      <c r="K76" s="3">
        <v>0</v>
      </c>
      <c r="L76" s="3">
        <v>0</v>
      </c>
      <c r="M76" s="3">
        <v>0</v>
      </c>
      <c r="N76" s="3">
        <f t="shared" si="124"/>
        <v>0</v>
      </c>
      <c r="O76" s="3">
        <v>0</v>
      </c>
      <c r="P76" s="3">
        <v>0</v>
      </c>
      <c r="Q76" s="3">
        <v>0</v>
      </c>
      <c r="R76" s="3">
        <f t="shared" si="125"/>
        <v>0</v>
      </c>
      <c r="S76" s="3">
        <f t="shared" si="126"/>
        <v>410</v>
      </c>
      <c r="T76" s="3">
        <f t="shared" si="127"/>
        <v>610</v>
      </c>
      <c r="U76" s="3">
        <f t="shared" si="128"/>
        <v>610</v>
      </c>
      <c r="V76" s="3">
        <f t="shared" si="129"/>
        <v>610</v>
      </c>
      <c r="W76" s="3">
        <f t="shared" si="90"/>
        <v>610</v>
      </c>
      <c r="X76" s="3">
        <v>105.96666</v>
      </c>
      <c r="Y76" s="3">
        <v>18.16666</v>
      </c>
      <c r="Z76" s="3">
        <v>106.43336000000001</v>
      </c>
      <c r="AA76" s="3">
        <f t="shared" si="130"/>
        <v>230.56668000000002</v>
      </c>
      <c r="AB76" s="3">
        <v>0</v>
      </c>
      <c r="AC76" s="3">
        <v>0</v>
      </c>
      <c r="AD76" s="3">
        <v>0</v>
      </c>
      <c r="AE76" s="3">
        <f t="shared" si="131"/>
        <v>0</v>
      </c>
      <c r="AF76" s="3">
        <v>0</v>
      </c>
      <c r="AG76" s="3">
        <v>0</v>
      </c>
      <c r="AH76" s="3">
        <v>0</v>
      </c>
      <c r="AI76" s="3">
        <f t="shared" si="132"/>
        <v>0</v>
      </c>
      <c r="AJ76" s="3">
        <v>0</v>
      </c>
      <c r="AK76" s="3">
        <v>0</v>
      </c>
      <c r="AL76" s="3">
        <v>0</v>
      </c>
      <c r="AM76" s="3">
        <f t="shared" si="133"/>
        <v>0</v>
      </c>
      <c r="AN76" s="3">
        <f t="shared" si="134"/>
        <v>230.56668000000002</v>
      </c>
      <c r="AO76" s="3">
        <f t="shared" si="135"/>
        <v>230.56668000000002</v>
      </c>
      <c r="AP76" s="3">
        <f t="shared" si="136"/>
        <v>230.56668000000002</v>
      </c>
      <c r="AQ76" s="3">
        <f t="shared" si="137"/>
        <v>230.56668000000002</v>
      </c>
      <c r="AR76" s="3">
        <f t="shared" si="138"/>
        <v>230.56668000000002</v>
      </c>
      <c r="AS76" s="5">
        <f t="shared" si="78"/>
        <v>56.235775609756104</v>
      </c>
      <c r="AT76" s="5">
        <f t="shared" si="79"/>
        <v>37.797816393442623</v>
      </c>
    </row>
    <row r="77" spans="1:46" ht="30" hidden="1" customHeight="1" outlineLevel="2">
      <c r="A77" s="9" t="s">
        <v>69</v>
      </c>
      <c r="B77" s="3">
        <v>600</v>
      </c>
      <c r="C77" s="3">
        <v>0</v>
      </c>
      <c r="D77" s="3">
        <v>0</v>
      </c>
      <c r="E77" s="3">
        <v>0</v>
      </c>
      <c r="F77" s="3">
        <f t="shared" si="122"/>
        <v>0</v>
      </c>
      <c r="G77" s="3">
        <v>100</v>
      </c>
      <c r="H77" s="3">
        <v>100</v>
      </c>
      <c r="I77" s="3">
        <v>0</v>
      </c>
      <c r="J77" s="3">
        <f t="shared" si="123"/>
        <v>200</v>
      </c>
      <c r="K77" s="3">
        <v>0</v>
      </c>
      <c r="L77" s="3">
        <v>0</v>
      </c>
      <c r="M77" s="3">
        <v>0</v>
      </c>
      <c r="N77" s="3">
        <f t="shared" si="124"/>
        <v>0</v>
      </c>
      <c r="O77" s="3">
        <v>0</v>
      </c>
      <c r="P77" s="3">
        <v>0</v>
      </c>
      <c r="Q77" s="3">
        <v>0</v>
      </c>
      <c r="R77" s="3">
        <f t="shared" si="125"/>
        <v>0</v>
      </c>
      <c r="S77" s="3">
        <f t="shared" si="126"/>
        <v>0</v>
      </c>
      <c r="T77" s="3">
        <f t="shared" si="127"/>
        <v>200</v>
      </c>
      <c r="U77" s="3">
        <f t="shared" si="128"/>
        <v>200</v>
      </c>
      <c r="V77" s="3">
        <f t="shared" si="129"/>
        <v>200</v>
      </c>
      <c r="W77" s="3">
        <f t="shared" si="90"/>
        <v>200</v>
      </c>
      <c r="X77" s="3">
        <v>0</v>
      </c>
      <c r="Y77" s="3">
        <v>0</v>
      </c>
      <c r="Z77" s="3">
        <v>0</v>
      </c>
      <c r="AA77" s="3">
        <f t="shared" si="130"/>
        <v>0</v>
      </c>
      <c r="AB77" s="3">
        <v>0</v>
      </c>
      <c r="AC77" s="3">
        <v>0</v>
      </c>
      <c r="AD77" s="3">
        <v>0</v>
      </c>
      <c r="AE77" s="3">
        <f t="shared" si="131"/>
        <v>0</v>
      </c>
      <c r="AF77" s="3">
        <v>0</v>
      </c>
      <c r="AG77" s="3">
        <v>0</v>
      </c>
      <c r="AH77" s="3">
        <v>0</v>
      </c>
      <c r="AI77" s="3">
        <f t="shared" si="132"/>
        <v>0</v>
      </c>
      <c r="AJ77" s="3">
        <v>0</v>
      </c>
      <c r="AK77" s="3">
        <v>0</v>
      </c>
      <c r="AL77" s="3">
        <v>0</v>
      </c>
      <c r="AM77" s="3">
        <f t="shared" si="133"/>
        <v>0</v>
      </c>
      <c r="AN77" s="3">
        <f t="shared" si="134"/>
        <v>0</v>
      </c>
      <c r="AO77" s="3">
        <f t="shared" si="135"/>
        <v>0</v>
      </c>
      <c r="AP77" s="3">
        <f t="shared" si="136"/>
        <v>0</v>
      </c>
      <c r="AQ77" s="3">
        <f t="shared" si="137"/>
        <v>0</v>
      </c>
      <c r="AR77" s="3">
        <f t="shared" si="138"/>
        <v>0</v>
      </c>
      <c r="AS77" s="5">
        <f t="shared" si="78"/>
        <v>0</v>
      </c>
      <c r="AT77" s="5">
        <f t="shared" si="79"/>
        <v>0</v>
      </c>
    </row>
    <row r="78" spans="1:46" ht="30" hidden="1" customHeight="1" outlineLevel="2">
      <c r="A78" s="9" t="s">
        <v>70</v>
      </c>
      <c r="B78" s="3">
        <v>375</v>
      </c>
      <c r="C78" s="3">
        <v>0</v>
      </c>
      <c r="D78" s="3">
        <v>0</v>
      </c>
      <c r="E78" s="3">
        <v>0</v>
      </c>
      <c r="F78" s="3">
        <f t="shared" si="122"/>
        <v>0</v>
      </c>
      <c r="G78" s="3">
        <v>125</v>
      </c>
      <c r="H78" s="3">
        <v>125</v>
      </c>
      <c r="I78" s="3">
        <v>0</v>
      </c>
      <c r="J78" s="3">
        <f t="shared" si="123"/>
        <v>250</v>
      </c>
      <c r="K78" s="3">
        <v>0</v>
      </c>
      <c r="L78" s="3">
        <v>0</v>
      </c>
      <c r="M78" s="3">
        <v>0</v>
      </c>
      <c r="N78" s="3">
        <f t="shared" si="124"/>
        <v>0</v>
      </c>
      <c r="O78" s="3">
        <v>0</v>
      </c>
      <c r="P78" s="3">
        <v>0</v>
      </c>
      <c r="Q78" s="3">
        <v>0</v>
      </c>
      <c r="R78" s="3">
        <f t="shared" si="125"/>
        <v>0</v>
      </c>
      <c r="S78" s="3">
        <f t="shared" si="126"/>
        <v>0</v>
      </c>
      <c r="T78" s="3">
        <f t="shared" si="127"/>
        <v>250</v>
      </c>
      <c r="U78" s="3">
        <f t="shared" si="128"/>
        <v>250</v>
      </c>
      <c r="V78" s="3">
        <f t="shared" si="129"/>
        <v>250</v>
      </c>
      <c r="W78" s="3">
        <f t="shared" si="90"/>
        <v>250</v>
      </c>
      <c r="X78" s="3">
        <v>0</v>
      </c>
      <c r="Y78" s="3">
        <v>0</v>
      </c>
      <c r="Z78" s="3">
        <v>0</v>
      </c>
      <c r="AA78" s="3">
        <f t="shared" si="130"/>
        <v>0</v>
      </c>
      <c r="AB78" s="3">
        <v>0</v>
      </c>
      <c r="AC78" s="3">
        <v>0</v>
      </c>
      <c r="AD78" s="3">
        <v>0</v>
      </c>
      <c r="AE78" s="3">
        <f t="shared" si="131"/>
        <v>0</v>
      </c>
      <c r="AF78" s="3">
        <v>0</v>
      </c>
      <c r="AG78" s="3">
        <v>0</v>
      </c>
      <c r="AH78" s="3">
        <v>0</v>
      </c>
      <c r="AI78" s="3">
        <f t="shared" si="132"/>
        <v>0</v>
      </c>
      <c r="AJ78" s="3">
        <v>0</v>
      </c>
      <c r="AK78" s="3">
        <v>0</v>
      </c>
      <c r="AL78" s="3">
        <v>0</v>
      </c>
      <c r="AM78" s="3">
        <f t="shared" si="133"/>
        <v>0</v>
      </c>
      <c r="AN78" s="3">
        <f t="shared" si="134"/>
        <v>0</v>
      </c>
      <c r="AO78" s="3">
        <f t="shared" si="135"/>
        <v>0</v>
      </c>
      <c r="AP78" s="3">
        <f t="shared" si="136"/>
        <v>0</v>
      </c>
      <c r="AQ78" s="3">
        <f t="shared" si="137"/>
        <v>0</v>
      </c>
      <c r="AR78" s="3">
        <f t="shared" si="138"/>
        <v>0</v>
      </c>
      <c r="AS78" s="5">
        <f t="shared" si="78"/>
        <v>0</v>
      </c>
      <c r="AT78" s="5">
        <f t="shared" si="79"/>
        <v>0</v>
      </c>
    </row>
    <row r="79" spans="1:46" ht="30" hidden="1" customHeight="1" outlineLevel="2">
      <c r="A79" s="9" t="s">
        <v>71</v>
      </c>
      <c r="B79" s="3">
        <v>1500</v>
      </c>
      <c r="C79" s="3">
        <v>0</v>
      </c>
      <c r="D79" s="3">
        <v>0</v>
      </c>
      <c r="E79" s="3">
        <v>150</v>
      </c>
      <c r="F79" s="3">
        <f t="shared" si="122"/>
        <v>150</v>
      </c>
      <c r="G79" s="3">
        <v>150</v>
      </c>
      <c r="H79" s="3">
        <v>150</v>
      </c>
      <c r="I79" s="3">
        <v>250</v>
      </c>
      <c r="J79" s="3">
        <f t="shared" si="123"/>
        <v>550</v>
      </c>
      <c r="K79" s="3">
        <v>280</v>
      </c>
      <c r="L79" s="3">
        <v>70</v>
      </c>
      <c r="M79" s="3">
        <v>0</v>
      </c>
      <c r="N79" s="3">
        <f t="shared" si="124"/>
        <v>350</v>
      </c>
      <c r="O79" s="3">
        <v>0</v>
      </c>
      <c r="P79" s="3">
        <v>0</v>
      </c>
      <c r="Q79" s="3">
        <v>0</v>
      </c>
      <c r="R79" s="3">
        <f t="shared" si="125"/>
        <v>0</v>
      </c>
      <c r="S79" s="3">
        <f t="shared" si="126"/>
        <v>150</v>
      </c>
      <c r="T79" s="3">
        <f t="shared" si="127"/>
        <v>700</v>
      </c>
      <c r="U79" s="3">
        <f t="shared" si="128"/>
        <v>1050</v>
      </c>
      <c r="V79" s="3">
        <f t="shared" si="129"/>
        <v>1050</v>
      </c>
      <c r="W79" s="3">
        <f t="shared" si="90"/>
        <v>1050</v>
      </c>
      <c r="X79" s="3">
        <v>0</v>
      </c>
      <c r="Y79" s="3">
        <v>0</v>
      </c>
      <c r="Z79" s="3">
        <v>0</v>
      </c>
      <c r="AA79" s="3">
        <f t="shared" si="130"/>
        <v>0</v>
      </c>
      <c r="AB79" s="3">
        <v>0</v>
      </c>
      <c r="AC79" s="3">
        <v>0</v>
      </c>
      <c r="AD79" s="3">
        <v>0</v>
      </c>
      <c r="AE79" s="3">
        <f t="shared" si="131"/>
        <v>0</v>
      </c>
      <c r="AF79" s="3">
        <v>0</v>
      </c>
      <c r="AG79" s="3">
        <v>0</v>
      </c>
      <c r="AH79" s="3">
        <v>0</v>
      </c>
      <c r="AI79" s="3">
        <f t="shared" si="132"/>
        <v>0</v>
      </c>
      <c r="AJ79" s="3">
        <v>0</v>
      </c>
      <c r="AK79" s="3">
        <v>0</v>
      </c>
      <c r="AL79" s="3">
        <v>0</v>
      </c>
      <c r="AM79" s="3">
        <f t="shared" si="133"/>
        <v>0</v>
      </c>
      <c r="AN79" s="3">
        <f t="shared" si="134"/>
        <v>0</v>
      </c>
      <c r="AO79" s="3">
        <f t="shared" si="135"/>
        <v>0</v>
      </c>
      <c r="AP79" s="3">
        <f t="shared" si="136"/>
        <v>0</v>
      </c>
      <c r="AQ79" s="3">
        <f t="shared" si="137"/>
        <v>0</v>
      </c>
      <c r="AR79" s="3">
        <f t="shared" si="138"/>
        <v>0</v>
      </c>
      <c r="AS79" s="5">
        <f t="shared" si="78"/>
        <v>0</v>
      </c>
      <c r="AT79" s="5">
        <f t="shared" si="79"/>
        <v>0</v>
      </c>
    </row>
    <row r="80" spans="1:46" ht="30" customHeight="1" outlineLevel="1" collapsed="1">
      <c r="A80" s="8" t="s">
        <v>11</v>
      </c>
      <c r="B80" s="2">
        <f t="shared" ref="B80:AR80" si="139">SUM(B81:B82)</f>
        <v>3500</v>
      </c>
      <c r="C80" s="2">
        <f t="shared" si="139"/>
        <v>150</v>
      </c>
      <c r="D80" s="2">
        <f t="shared" si="139"/>
        <v>260</v>
      </c>
      <c r="E80" s="2">
        <f t="shared" si="139"/>
        <v>430</v>
      </c>
      <c r="F80" s="2">
        <f t="shared" si="139"/>
        <v>840</v>
      </c>
      <c r="G80" s="2">
        <f t="shared" si="139"/>
        <v>210</v>
      </c>
      <c r="H80" s="2">
        <f t="shared" si="139"/>
        <v>400</v>
      </c>
      <c r="I80" s="2">
        <f t="shared" si="139"/>
        <v>550</v>
      </c>
      <c r="J80" s="2">
        <f t="shared" si="139"/>
        <v>1160</v>
      </c>
      <c r="K80" s="2">
        <f t="shared" si="139"/>
        <v>350</v>
      </c>
      <c r="L80" s="2">
        <f t="shared" si="139"/>
        <v>0</v>
      </c>
      <c r="M80" s="2">
        <f t="shared" si="139"/>
        <v>0</v>
      </c>
      <c r="N80" s="2">
        <f t="shared" si="139"/>
        <v>350</v>
      </c>
      <c r="O80" s="2">
        <f t="shared" si="139"/>
        <v>0</v>
      </c>
      <c r="P80" s="2">
        <f t="shared" si="139"/>
        <v>0</v>
      </c>
      <c r="Q80" s="2">
        <f t="shared" si="139"/>
        <v>0</v>
      </c>
      <c r="R80" s="2">
        <f t="shared" si="139"/>
        <v>0</v>
      </c>
      <c r="S80" s="2">
        <f t="shared" si="139"/>
        <v>840</v>
      </c>
      <c r="T80" s="2">
        <f t="shared" si="139"/>
        <v>2000</v>
      </c>
      <c r="U80" s="2">
        <f t="shared" si="139"/>
        <v>2350</v>
      </c>
      <c r="V80" s="2">
        <f t="shared" si="139"/>
        <v>2350</v>
      </c>
      <c r="W80" s="2">
        <f t="shared" si="139"/>
        <v>2350</v>
      </c>
      <c r="X80" s="2">
        <f t="shared" si="139"/>
        <v>177.22684000000001</v>
      </c>
      <c r="Y80" s="2">
        <f t="shared" si="139"/>
        <v>95.041399999999996</v>
      </c>
      <c r="Z80" s="2">
        <f t="shared" si="139"/>
        <v>546.52152999999998</v>
      </c>
      <c r="AA80" s="2">
        <f t="shared" si="139"/>
        <v>818.78976999999998</v>
      </c>
      <c r="AB80" s="2">
        <f t="shared" si="139"/>
        <v>0</v>
      </c>
      <c r="AC80" s="2">
        <f t="shared" si="139"/>
        <v>0</v>
      </c>
      <c r="AD80" s="2">
        <f t="shared" si="139"/>
        <v>0</v>
      </c>
      <c r="AE80" s="2">
        <f t="shared" si="139"/>
        <v>0</v>
      </c>
      <c r="AF80" s="2">
        <f t="shared" si="139"/>
        <v>0</v>
      </c>
      <c r="AG80" s="2">
        <f t="shared" si="139"/>
        <v>0</v>
      </c>
      <c r="AH80" s="2">
        <f t="shared" si="139"/>
        <v>0</v>
      </c>
      <c r="AI80" s="2">
        <f t="shared" si="139"/>
        <v>0</v>
      </c>
      <c r="AJ80" s="2">
        <f t="shared" si="139"/>
        <v>0</v>
      </c>
      <c r="AK80" s="2">
        <f t="shared" si="139"/>
        <v>0</v>
      </c>
      <c r="AL80" s="2">
        <f t="shared" si="139"/>
        <v>0</v>
      </c>
      <c r="AM80" s="2">
        <f t="shared" si="139"/>
        <v>0</v>
      </c>
      <c r="AN80" s="2">
        <f t="shared" si="139"/>
        <v>818.78976999999998</v>
      </c>
      <c r="AO80" s="2">
        <f t="shared" si="139"/>
        <v>818.78976999999998</v>
      </c>
      <c r="AP80" s="2">
        <f t="shared" si="139"/>
        <v>818.78976999999998</v>
      </c>
      <c r="AQ80" s="2">
        <f t="shared" si="139"/>
        <v>818.78976999999998</v>
      </c>
      <c r="AR80" s="2">
        <f t="shared" si="139"/>
        <v>818.78976999999998</v>
      </c>
      <c r="AS80" s="4">
        <f t="shared" si="78"/>
        <v>97.47497261904762</v>
      </c>
      <c r="AT80" s="4">
        <f t="shared" si="79"/>
        <v>34.842117872340424</v>
      </c>
    </row>
    <row r="81" spans="1:46" ht="30" hidden="1" customHeight="1" outlineLevel="2">
      <c r="A81" s="9" t="s">
        <v>72</v>
      </c>
      <c r="B81" s="3">
        <v>2000</v>
      </c>
      <c r="C81" s="3">
        <v>150</v>
      </c>
      <c r="D81" s="3">
        <v>260</v>
      </c>
      <c r="E81" s="3">
        <v>250</v>
      </c>
      <c r="F81" s="3">
        <f>SUM(C81:E81)</f>
        <v>660</v>
      </c>
      <c r="G81" s="3">
        <v>210</v>
      </c>
      <c r="H81" s="3">
        <v>50</v>
      </c>
      <c r="I81" s="3">
        <v>0</v>
      </c>
      <c r="J81" s="3">
        <f>SUM(G81:I81)</f>
        <v>260</v>
      </c>
      <c r="K81" s="3">
        <v>0</v>
      </c>
      <c r="L81" s="3">
        <v>0</v>
      </c>
      <c r="M81" s="3">
        <v>0</v>
      </c>
      <c r="N81" s="3">
        <f>SUM(K81:M81)</f>
        <v>0</v>
      </c>
      <c r="O81" s="3">
        <v>0</v>
      </c>
      <c r="P81" s="3">
        <v>0</v>
      </c>
      <c r="Q81" s="3">
        <v>0</v>
      </c>
      <c r="R81" s="3">
        <f>SUM(O81:Q81)</f>
        <v>0</v>
      </c>
      <c r="S81" s="3">
        <f>+F81</f>
        <v>660</v>
      </c>
      <c r="T81" s="3">
        <f>+S81+J81</f>
        <v>920</v>
      </c>
      <c r="U81" s="3">
        <f>+T81+N81</f>
        <v>920</v>
      </c>
      <c r="V81" s="3">
        <f>+U81+R81</f>
        <v>920</v>
      </c>
      <c r="W81" s="3">
        <f t="shared" si="90"/>
        <v>920</v>
      </c>
      <c r="X81" s="25">
        <v>177.22684000000001</v>
      </c>
      <c r="Y81" s="25">
        <v>95.041399999999996</v>
      </c>
      <c r="Z81" s="25">
        <v>546.52152999999998</v>
      </c>
      <c r="AA81" s="3">
        <f>SUM(X81:Z81)</f>
        <v>818.78976999999998</v>
      </c>
      <c r="AB81" s="3">
        <v>0</v>
      </c>
      <c r="AC81" s="3">
        <v>0</v>
      </c>
      <c r="AD81" s="3">
        <v>0</v>
      </c>
      <c r="AE81" s="3">
        <f>SUM(AB81:AD81)</f>
        <v>0</v>
      </c>
      <c r="AF81" s="3">
        <v>0</v>
      </c>
      <c r="AG81" s="3">
        <v>0</v>
      </c>
      <c r="AH81" s="3">
        <v>0</v>
      </c>
      <c r="AI81" s="3">
        <f>SUM(AF81:AH81)</f>
        <v>0</v>
      </c>
      <c r="AJ81" s="3">
        <v>0</v>
      </c>
      <c r="AK81" s="3">
        <v>0</v>
      </c>
      <c r="AL81" s="3">
        <v>0</v>
      </c>
      <c r="AM81" s="3">
        <f>SUM(AJ81:AL81)</f>
        <v>0</v>
      </c>
      <c r="AN81" s="3">
        <f>+AA81</f>
        <v>818.78976999999998</v>
      </c>
      <c r="AO81" s="3">
        <f>+AN81+AE81</f>
        <v>818.78976999999998</v>
      </c>
      <c r="AP81" s="3">
        <f>+AO81+AI81</f>
        <v>818.78976999999998</v>
      </c>
      <c r="AQ81" s="3">
        <f>+AP81+AM81</f>
        <v>818.78976999999998</v>
      </c>
      <c r="AR81" s="3">
        <f>+AQ81</f>
        <v>818.78976999999998</v>
      </c>
      <c r="AS81" s="5">
        <f t="shared" si="78"/>
        <v>124.05905606060605</v>
      </c>
      <c r="AT81" s="5">
        <f t="shared" si="79"/>
        <v>88.99888804347826</v>
      </c>
    </row>
    <row r="82" spans="1:46" ht="30" hidden="1" customHeight="1" outlineLevel="2">
      <c r="A82" s="9" t="s">
        <v>73</v>
      </c>
      <c r="B82" s="3">
        <v>1500</v>
      </c>
      <c r="C82" s="3">
        <v>0</v>
      </c>
      <c r="D82" s="3">
        <v>0</v>
      </c>
      <c r="E82" s="3">
        <v>180</v>
      </c>
      <c r="F82" s="3">
        <f>SUM(C82:E82)</f>
        <v>180</v>
      </c>
      <c r="G82" s="3">
        <v>0</v>
      </c>
      <c r="H82" s="3">
        <v>350</v>
      </c>
      <c r="I82" s="3">
        <v>550</v>
      </c>
      <c r="J82" s="3">
        <f>SUM(G82:I82)</f>
        <v>900</v>
      </c>
      <c r="K82" s="3">
        <v>350</v>
      </c>
      <c r="L82" s="3">
        <v>0</v>
      </c>
      <c r="M82" s="3">
        <v>0</v>
      </c>
      <c r="N82" s="3">
        <f>SUM(K82:M82)</f>
        <v>350</v>
      </c>
      <c r="O82" s="3">
        <v>0</v>
      </c>
      <c r="P82" s="3">
        <v>0</v>
      </c>
      <c r="Q82" s="3">
        <v>0</v>
      </c>
      <c r="R82" s="3">
        <f>SUM(O82:Q82)</f>
        <v>0</v>
      </c>
      <c r="S82" s="3">
        <f>+F82</f>
        <v>180</v>
      </c>
      <c r="T82" s="3">
        <f>+S82+J82</f>
        <v>1080</v>
      </c>
      <c r="U82" s="3">
        <f>+T82+N82</f>
        <v>1430</v>
      </c>
      <c r="V82" s="3">
        <f>+U82+R82</f>
        <v>1430</v>
      </c>
      <c r="W82" s="3">
        <f t="shared" si="90"/>
        <v>1430</v>
      </c>
      <c r="X82" s="3">
        <v>0</v>
      </c>
      <c r="Y82" s="3">
        <v>0</v>
      </c>
      <c r="Z82" s="3">
        <v>0</v>
      </c>
      <c r="AA82" s="3">
        <f>SUM(X82:Z82)</f>
        <v>0</v>
      </c>
      <c r="AB82" s="3">
        <v>0</v>
      </c>
      <c r="AC82" s="3">
        <v>0</v>
      </c>
      <c r="AD82" s="3">
        <v>0</v>
      </c>
      <c r="AE82" s="3">
        <f>SUM(AB82:AD82)</f>
        <v>0</v>
      </c>
      <c r="AF82" s="3">
        <v>0</v>
      </c>
      <c r="AG82" s="3">
        <v>0</v>
      </c>
      <c r="AH82" s="3">
        <v>0</v>
      </c>
      <c r="AI82" s="3">
        <f>SUM(AF82:AH82)</f>
        <v>0</v>
      </c>
      <c r="AJ82" s="3">
        <v>0</v>
      </c>
      <c r="AK82" s="3">
        <v>0</v>
      </c>
      <c r="AL82" s="3">
        <v>0</v>
      </c>
      <c r="AM82" s="3">
        <f>SUM(AJ82:AL82)</f>
        <v>0</v>
      </c>
      <c r="AN82" s="3">
        <f>+AA82</f>
        <v>0</v>
      </c>
      <c r="AO82" s="3">
        <f>+AN82+AE82</f>
        <v>0</v>
      </c>
      <c r="AP82" s="3">
        <f>+AO82+AI82</f>
        <v>0</v>
      </c>
      <c r="AQ82" s="3">
        <f>+AP82+AM82</f>
        <v>0</v>
      </c>
      <c r="AR82" s="3">
        <f>+AQ82</f>
        <v>0</v>
      </c>
      <c r="AS82" s="5">
        <f t="shared" si="78"/>
        <v>0</v>
      </c>
      <c r="AT82" s="5">
        <f t="shared" si="79"/>
        <v>0</v>
      </c>
    </row>
    <row r="83" spans="1:46" ht="30" customHeight="1" outlineLevel="1" collapsed="1">
      <c r="A83" s="8" t="s">
        <v>12</v>
      </c>
      <c r="B83" s="2">
        <f>SUM(B84:B85)</f>
        <v>2741</v>
      </c>
      <c r="C83" s="2">
        <f t="shared" ref="C83:AR83" si="140">SUM(C84:C85)</f>
        <v>0</v>
      </c>
      <c r="D83" s="2">
        <f t="shared" si="140"/>
        <v>0</v>
      </c>
      <c r="E83" s="2">
        <f t="shared" si="140"/>
        <v>260</v>
      </c>
      <c r="F83" s="2">
        <f t="shared" si="140"/>
        <v>260</v>
      </c>
      <c r="G83" s="2">
        <f t="shared" si="140"/>
        <v>300</v>
      </c>
      <c r="H83" s="2">
        <f t="shared" si="140"/>
        <v>277</v>
      </c>
      <c r="I83" s="2">
        <f t="shared" si="140"/>
        <v>250</v>
      </c>
      <c r="J83" s="2">
        <f t="shared" si="140"/>
        <v>827</v>
      </c>
      <c r="K83" s="2">
        <f t="shared" si="140"/>
        <v>35</v>
      </c>
      <c r="L83" s="2">
        <f t="shared" si="140"/>
        <v>0</v>
      </c>
      <c r="M83" s="2">
        <f t="shared" si="140"/>
        <v>0</v>
      </c>
      <c r="N83" s="2">
        <f t="shared" si="140"/>
        <v>35</v>
      </c>
      <c r="O83" s="2">
        <f t="shared" si="140"/>
        <v>0</v>
      </c>
      <c r="P83" s="2">
        <f t="shared" si="140"/>
        <v>0</v>
      </c>
      <c r="Q83" s="2">
        <f t="shared" si="140"/>
        <v>0</v>
      </c>
      <c r="R83" s="2">
        <f t="shared" si="140"/>
        <v>0</v>
      </c>
      <c r="S83" s="2">
        <f t="shared" si="140"/>
        <v>260</v>
      </c>
      <c r="T83" s="2">
        <f t="shared" si="140"/>
        <v>1087</v>
      </c>
      <c r="U83" s="2">
        <f t="shared" si="140"/>
        <v>1122</v>
      </c>
      <c r="V83" s="2">
        <f t="shared" si="140"/>
        <v>1122</v>
      </c>
      <c r="W83" s="2">
        <f t="shared" si="140"/>
        <v>1122</v>
      </c>
      <c r="X83" s="2">
        <f t="shared" si="140"/>
        <v>6.4089999999999998</v>
      </c>
      <c r="Y83" s="2">
        <f t="shared" si="140"/>
        <v>6.2347799999999998</v>
      </c>
      <c r="Z83" s="2">
        <f t="shared" si="140"/>
        <v>73.768590000000003</v>
      </c>
      <c r="AA83" s="2">
        <f t="shared" si="140"/>
        <v>86.41237000000001</v>
      </c>
      <c r="AB83" s="2">
        <f t="shared" si="140"/>
        <v>0</v>
      </c>
      <c r="AC83" s="2">
        <f t="shared" si="140"/>
        <v>0</v>
      </c>
      <c r="AD83" s="2">
        <f t="shared" si="140"/>
        <v>0</v>
      </c>
      <c r="AE83" s="2">
        <f t="shared" si="140"/>
        <v>0</v>
      </c>
      <c r="AF83" s="2">
        <f t="shared" si="140"/>
        <v>0</v>
      </c>
      <c r="AG83" s="2">
        <f t="shared" si="140"/>
        <v>0</v>
      </c>
      <c r="AH83" s="2">
        <f t="shared" si="140"/>
        <v>0</v>
      </c>
      <c r="AI83" s="2">
        <f t="shared" si="140"/>
        <v>0</v>
      </c>
      <c r="AJ83" s="2">
        <f t="shared" si="140"/>
        <v>0</v>
      </c>
      <c r="AK83" s="2">
        <f t="shared" si="140"/>
        <v>0</v>
      </c>
      <c r="AL83" s="2">
        <f t="shared" si="140"/>
        <v>0</v>
      </c>
      <c r="AM83" s="2">
        <f t="shared" si="140"/>
        <v>0</v>
      </c>
      <c r="AN83" s="2">
        <f t="shared" si="140"/>
        <v>86.41237000000001</v>
      </c>
      <c r="AO83" s="2">
        <f t="shared" si="140"/>
        <v>86.41237000000001</v>
      </c>
      <c r="AP83" s="2">
        <f t="shared" si="140"/>
        <v>86.41237000000001</v>
      </c>
      <c r="AQ83" s="2">
        <f t="shared" si="140"/>
        <v>86.41237000000001</v>
      </c>
      <c r="AR83" s="2">
        <f t="shared" si="140"/>
        <v>86.41237000000001</v>
      </c>
      <c r="AS83" s="4">
        <f t="shared" si="78"/>
        <v>33.235526923076925</v>
      </c>
      <c r="AT83" s="4">
        <f t="shared" si="79"/>
        <v>7.7016372549019625</v>
      </c>
    </row>
    <row r="84" spans="1:46" ht="30" hidden="1" customHeight="1" outlineLevel="2">
      <c r="A84" s="9" t="s">
        <v>74</v>
      </c>
      <c r="B84" s="3">
        <v>2500</v>
      </c>
      <c r="C84" s="3">
        <v>0</v>
      </c>
      <c r="D84" s="3">
        <v>0</v>
      </c>
      <c r="E84" s="3">
        <v>220</v>
      </c>
      <c r="F84" s="3">
        <f>SUM(C84:E84)</f>
        <v>220</v>
      </c>
      <c r="G84" s="3">
        <v>250</v>
      </c>
      <c r="H84" s="3">
        <v>157</v>
      </c>
      <c r="I84" s="3">
        <v>250</v>
      </c>
      <c r="J84" s="3">
        <f>SUM(G84:I84)</f>
        <v>657</v>
      </c>
      <c r="K84" s="3">
        <v>35</v>
      </c>
      <c r="L84" s="3">
        <v>0</v>
      </c>
      <c r="M84" s="3">
        <v>0</v>
      </c>
      <c r="N84" s="3">
        <f>SUM(K84:M84)</f>
        <v>35</v>
      </c>
      <c r="O84" s="3">
        <v>0</v>
      </c>
      <c r="P84" s="3">
        <v>0</v>
      </c>
      <c r="Q84" s="3">
        <v>0</v>
      </c>
      <c r="R84" s="3">
        <f>SUM(O84:Q84)</f>
        <v>0</v>
      </c>
      <c r="S84" s="3">
        <f>+F84</f>
        <v>220</v>
      </c>
      <c r="T84" s="3">
        <f>+S84+J84</f>
        <v>877</v>
      </c>
      <c r="U84" s="3">
        <f>+T84+N84</f>
        <v>912</v>
      </c>
      <c r="V84" s="3">
        <f>+U84+R84</f>
        <v>912</v>
      </c>
      <c r="W84" s="3">
        <f t="shared" si="90"/>
        <v>912</v>
      </c>
      <c r="X84" s="3">
        <v>6.4089999999999998</v>
      </c>
      <c r="Y84" s="3">
        <v>6.2347799999999998</v>
      </c>
      <c r="Z84" s="3">
        <v>73.768590000000003</v>
      </c>
      <c r="AA84" s="3">
        <f>SUM(X84:Z84)</f>
        <v>86.41237000000001</v>
      </c>
      <c r="AB84" s="3">
        <v>0</v>
      </c>
      <c r="AC84" s="3">
        <v>0</v>
      </c>
      <c r="AD84" s="3">
        <v>0</v>
      </c>
      <c r="AE84" s="3">
        <f>SUM(AB84:AD84)</f>
        <v>0</v>
      </c>
      <c r="AF84" s="3">
        <v>0</v>
      </c>
      <c r="AG84" s="3">
        <v>0</v>
      </c>
      <c r="AH84" s="3">
        <v>0</v>
      </c>
      <c r="AI84" s="3">
        <f>SUM(AF84:AH84)</f>
        <v>0</v>
      </c>
      <c r="AJ84" s="3">
        <v>0</v>
      </c>
      <c r="AK84" s="3">
        <v>0</v>
      </c>
      <c r="AL84" s="3">
        <v>0</v>
      </c>
      <c r="AM84" s="3">
        <f>SUM(AJ84:AL84)</f>
        <v>0</v>
      </c>
      <c r="AN84" s="3">
        <f>+AA84</f>
        <v>86.41237000000001</v>
      </c>
      <c r="AO84" s="3">
        <f>+AN84+AE84</f>
        <v>86.41237000000001</v>
      </c>
      <c r="AP84" s="3">
        <f>+AO84+AI84</f>
        <v>86.41237000000001</v>
      </c>
      <c r="AQ84" s="3">
        <f>+AP84+AM84</f>
        <v>86.41237000000001</v>
      </c>
      <c r="AR84" s="3">
        <f>+AQ84</f>
        <v>86.41237000000001</v>
      </c>
      <c r="AS84" s="5">
        <f t="shared" si="78"/>
        <v>39.278350000000003</v>
      </c>
      <c r="AT84" s="5">
        <f t="shared" si="79"/>
        <v>9.4750405701754392</v>
      </c>
    </row>
    <row r="85" spans="1:46" ht="30" hidden="1" customHeight="1" outlineLevel="2">
      <c r="A85" s="9" t="s">
        <v>75</v>
      </c>
      <c r="B85" s="3">
        <v>241</v>
      </c>
      <c r="C85" s="3">
        <v>0</v>
      </c>
      <c r="D85" s="3">
        <v>0</v>
      </c>
      <c r="E85" s="3">
        <v>40</v>
      </c>
      <c r="F85" s="3">
        <f>SUM(C85:E85)</f>
        <v>40</v>
      </c>
      <c r="G85" s="3">
        <v>50</v>
      </c>
      <c r="H85" s="3">
        <v>120</v>
      </c>
      <c r="I85" s="3">
        <v>0</v>
      </c>
      <c r="J85" s="3">
        <f>SUM(G85:I85)</f>
        <v>170</v>
      </c>
      <c r="K85" s="3">
        <v>0</v>
      </c>
      <c r="L85" s="3">
        <v>0</v>
      </c>
      <c r="M85" s="3">
        <v>0</v>
      </c>
      <c r="N85" s="3">
        <f>SUM(K85:M85)</f>
        <v>0</v>
      </c>
      <c r="O85" s="3">
        <v>0</v>
      </c>
      <c r="P85" s="3">
        <v>0</v>
      </c>
      <c r="Q85" s="3">
        <v>0</v>
      </c>
      <c r="R85" s="3">
        <f>SUM(O85:Q85)</f>
        <v>0</v>
      </c>
      <c r="S85" s="3">
        <f>+F85</f>
        <v>40</v>
      </c>
      <c r="T85" s="3">
        <f>+S85+J85</f>
        <v>210</v>
      </c>
      <c r="U85" s="3">
        <f>+T85+N85</f>
        <v>210</v>
      </c>
      <c r="V85" s="3">
        <f>+U85+R85</f>
        <v>210</v>
      </c>
      <c r="W85" s="3">
        <f t="shared" si="90"/>
        <v>210</v>
      </c>
      <c r="X85" s="3">
        <v>0</v>
      </c>
      <c r="Y85" s="3">
        <v>0</v>
      </c>
      <c r="Z85" s="3">
        <v>0</v>
      </c>
      <c r="AA85" s="3">
        <f>SUM(X85:Z85)</f>
        <v>0</v>
      </c>
      <c r="AB85" s="3">
        <v>0</v>
      </c>
      <c r="AC85" s="3">
        <v>0</v>
      </c>
      <c r="AD85" s="3">
        <v>0</v>
      </c>
      <c r="AE85" s="3">
        <f>SUM(AB85:AD85)</f>
        <v>0</v>
      </c>
      <c r="AF85" s="3">
        <v>0</v>
      </c>
      <c r="AG85" s="3">
        <v>0</v>
      </c>
      <c r="AH85" s="3">
        <v>0</v>
      </c>
      <c r="AI85" s="3">
        <f>SUM(AF85:AH85)</f>
        <v>0</v>
      </c>
      <c r="AJ85" s="3">
        <v>0</v>
      </c>
      <c r="AK85" s="3">
        <v>0</v>
      </c>
      <c r="AL85" s="3">
        <v>0</v>
      </c>
      <c r="AM85" s="3">
        <f>SUM(AJ85:AL85)</f>
        <v>0</v>
      </c>
      <c r="AN85" s="3">
        <f>+AA85</f>
        <v>0</v>
      </c>
      <c r="AO85" s="3">
        <f>+AN85+AE85</f>
        <v>0</v>
      </c>
      <c r="AP85" s="3">
        <f>+AO85+AI85</f>
        <v>0</v>
      </c>
      <c r="AQ85" s="3">
        <f>+AP85+AM85</f>
        <v>0</v>
      </c>
      <c r="AR85" s="3">
        <f>+AQ85</f>
        <v>0</v>
      </c>
      <c r="AS85" s="5">
        <f t="shared" si="78"/>
        <v>0</v>
      </c>
      <c r="AT85" s="5">
        <f t="shared" si="79"/>
        <v>0</v>
      </c>
    </row>
    <row r="86" spans="1:46" ht="30" customHeight="1" outlineLevel="1" collapsed="1">
      <c r="A86" s="8" t="s">
        <v>13</v>
      </c>
      <c r="B86" s="2">
        <f t="shared" ref="B86:AR86" si="141">SUM(B87:B90)</f>
        <v>3925</v>
      </c>
      <c r="C86" s="2">
        <f t="shared" si="141"/>
        <v>30</v>
      </c>
      <c r="D86" s="2">
        <f t="shared" si="141"/>
        <v>65</v>
      </c>
      <c r="E86" s="2">
        <f t="shared" si="141"/>
        <v>545</v>
      </c>
      <c r="F86" s="2">
        <f t="shared" si="141"/>
        <v>640</v>
      </c>
      <c r="G86" s="2">
        <f t="shared" si="141"/>
        <v>510</v>
      </c>
      <c r="H86" s="2">
        <f t="shared" si="141"/>
        <v>300</v>
      </c>
      <c r="I86" s="2">
        <f t="shared" si="141"/>
        <v>450</v>
      </c>
      <c r="J86" s="2">
        <f t="shared" si="141"/>
        <v>1260</v>
      </c>
      <c r="K86" s="2">
        <f t="shared" si="141"/>
        <v>333.81734399362904</v>
      </c>
      <c r="L86" s="2">
        <f t="shared" si="141"/>
        <v>0</v>
      </c>
      <c r="M86" s="2">
        <f t="shared" si="141"/>
        <v>0</v>
      </c>
      <c r="N86" s="2">
        <f t="shared" si="141"/>
        <v>333.81734399362904</v>
      </c>
      <c r="O86" s="2">
        <f t="shared" si="141"/>
        <v>0</v>
      </c>
      <c r="P86" s="2">
        <f t="shared" si="141"/>
        <v>0</v>
      </c>
      <c r="Q86" s="2">
        <f t="shared" si="141"/>
        <v>0</v>
      </c>
      <c r="R86" s="2">
        <f t="shared" si="141"/>
        <v>0</v>
      </c>
      <c r="S86" s="2">
        <f t="shared" si="141"/>
        <v>640</v>
      </c>
      <c r="T86" s="2">
        <f t="shared" si="141"/>
        <v>1900</v>
      </c>
      <c r="U86" s="2">
        <f t="shared" si="141"/>
        <v>2233.817343993629</v>
      </c>
      <c r="V86" s="2">
        <f t="shared" si="141"/>
        <v>2233.817343993629</v>
      </c>
      <c r="W86" s="2">
        <f t="shared" si="141"/>
        <v>2233.817343993629</v>
      </c>
      <c r="X86" s="2">
        <f t="shared" si="141"/>
        <v>42.956249999999997</v>
      </c>
      <c r="Y86" s="2">
        <f t="shared" si="141"/>
        <v>21.313800000000001</v>
      </c>
      <c r="Z86" s="2">
        <f t="shared" si="141"/>
        <v>0</v>
      </c>
      <c r="AA86" s="2">
        <f t="shared" si="141"/>
        <v>64.270049999999998</v>
      </c>
      <c r="AB86" s="2">
        <f t="shared" si="141"/>
        <v>0</v>
      </c>
      <c r="AC86" s="2">
        <f t="shared" si="141"/>
        <v>0</v>
      </c>
      <c r="AD86" s="2">
        <f t="shared" si="141"/>
        <v>0</v>
      </c>
      <c r="AE86" s="2">
        <f t="shared" si="141"/>
        <v>0</v>
      </c>
      <c r="AF86" s="2">
        <f t="shared" si="141"/>
        <v>0</v>
      </c>
      <c r="AG86" s="2">
        <f t="shared" si="141"/>
        <v>0</v>
      </c>
      <c r="AH86" s="2">
        <f t="shared" si="141"/>
        <v>0</v>
      </c>
      <c r="AI86" s="2">
        <f t="shared" si="141"/>
        <v>0</v>
      </c>
      <c r="AJ86" s="2">
        <f t="shared" si="141"/>
        <v>0</v>
      </c>
      <c r="AK86" s="2">
        <f t="shared" si="141"/>
        <v>0</v>
      </c>
      <c r="AL86" s="2">
        <f t="shared" si="141"/>
        <v>0</v>
      </c>
      <c r="AM86" s="2">
        <f t="shared" si="141"/>
        <v>0</v>
      </c>
      <c r="AN86" s="2">
        <f t="shared" si="141"/>
        <v>64.270049999999998</v>
      </c>
      <c r="AO86" s="2">
        <f t="shared" si="141"/>
        <v>64.270049999999998</v>
      </c>
      <c r="AP86" s="2">
        <f t="shared" si="141"/>
        <v>64.270049999999998</v>
      </c>
      <c r="AQ86" s="2">
        <f t="shared" si="141"/>
        <v>64.270049999999998</v>
      </c>
      <c r="AR86" s="2">
        <f t="shared" si="141"/>
        <v>64.270049999999998</v>
      </c>
      <c r="AS86" s="4">
        <f t="shared" si="78"/>
        <v>10.042195312499999</v>
      </c>
      <c r="AT86" s="4">
        <f t="shared" si="79"/>
        <v>2.8771398956504521</v>
      </c>
    </row>
    <row r="87" spans="1:46" ht="30" hidden="1" customHeight="1" outlineLevel="2">
      <c r="A87" s="9" t="s">
        <v>76</v>
      </c>
      <c r="B87" s="3">
        <v>500</v>
      </c>
      <c r="C87" s="3">
        <v>30</v>
      </c>
      <c r="D87" s="3">
        <v>30</v>
      </c>
      <c r="E87" s="3">
        <v>0</v>
      </c>
      <c r="F87" s="3">
        <f>SUM(C87:E87)</f>
        <v>60</v>
      </c>
      <c r="G87" s="3">
        <v>0</v>
      </c>
      <c r="H87" s="3">
        <v>0</v>
      </c>
      <c r="I87" s="3">
        <v>0</v>
      </c>
      <c r="J87" s="3">
        <f>SUM(G87:I87)</f>
        <v>0</v>
      </c>
      <c r="K87" s="3">
        <v>0</v>
      </c>
      <c r="L87" s="3">
        <v>0</v>
      </c>
      <c r="M87" s="3">
        <v>0</v>
      </c>
      <c r="N87" s="3">
        <f>SUM(K87:M87)</f>
        <v>0</v>
      </c>
      <c r="O87" s="3">
        <v>0</v>
      </c>
      <c r="P87" s="3">
        <v>0</v>
      </c>
      <c r="Q87" s="3">
        <v>0</v>
      </c>
      <c r="R87" s="3">
        <f>SUM(O87:Q87)</f>
        <v>0</v>
      </c>
      <c r="S87" s="3">
        <f t="shared" ref="S87:S90" si="142">+F87</f>
        <v>60</v>
      </c>
      <c r="T87" s="3">
        <f t="shared" ref="T87:T90" si="143">+S87+J87</f>
        <v>60</v>
      </c>
      <c r="U87" s="3">
        <f t="shared" ref="U87:U90" si="144">+T87+N87</f>
        <v>60</v>
      </c>
      <c r="V87" s="3">
        <f t="shared" ref="V87:V90" si="145">+U87+R87</f>
        <v>60</v>
      </c>
      <c r="W87" s="3">
        <f t="shared" si="90"/>
        <v>60</v>
      </c>
      <c r="X87" s="3">
        <v>42.956249999999997</v>
      </c>
      <c r="Y87" s="3">
        <v>21.313800000000001</v>
      </c>
      <c r="Z87" s="3">
        <v>0</v>
      </c>
      <c r="AA87" s="3">
        <f>SUM(X87:Z87)</f>
        <v>64.270049999999998</v>
      </c>
      <c r="AB87" s="3">
        <v>0</v>
      </c>
      <c r="AC87" s="3">
        <v>0</v>
      </c>
      <c r="AD87" s="3">
        <v>0</v>
      </c>
      <c r="AE87" s="3">
        <f>SUM(AB87:AD87)</f>
        <v>0</v>
      </c>
      <c r="AF87" s="3">
        <v>0</v>
      </c>
      <c r="AG87" s="3">
        <v>0</v>
      </c>
      <c r="AH87" s="3">
        <v>0</v>
      </c>
      <c r="AI87" s="3">
        <f>SUM(AF87:AH87)</f>
        <v>0</v>
      </c>
      <c r="AJ87" s="3">
        <v>0</v>
      </c>
      <c r="AK87" s="3">
        <v>0</v>
      </c>
      <c r="AL87" s="3">
        <v>0</v>
      </c>
      <c r="AM87" s="3">
        <f>SUM(AJ87:AL87)</f>
        <v>0</v>
      </c>
      <c r="AN87" s="3">
        <f>+AA87</f>
        <v>64.270049999999998</v>
      </c>
      <c r="AO87" s="3">
        <f>+AN87+AE87</f>
        <v>64.270049999999998</v>
      </c>
      <c r="AP87" s="3">
        <f>+AO87+AI87</f>
        <v>64.270049999999998</v>
      </c>
      <c r="AQ87" s="3">
        <f>+AP87+AM87</f>
        <v>64.270049999999998</v>
      </c>
      <c r="AR87" s="3">
        <f>+AQ87</f>
        <v>64.270049999999998</v>
      </c>
      <c r="AS87" s="5">
        <f t="shared" si="78"/>
        <v>107.11675000000001</v>
      </c>
      <c r="AT87" s="5">
        <f t="shared" si="79"/>
        <v>107.11675000000001</v>
      </c>
    </row>
    <row r="88" spans="1:46" ht="30" hidden="1" customHeight="1" outlineLevel="2">
      <c r="A88" s="9" t="s">
        <v>77</v>
      </c>
      <c r="B88" s="3">
        <v>2500</v>
      </c>
      <c r="C88" s="3">
        <v>0</v>
      </c>
      <c r="D88" s="3">
        <v>0</v>
      </c>
      <c r="E88" s="3">
        <v>250</v>
      </c>
      <c r="F88" s="3">
        <f>SUM(C88:E88)</f>
        <v>250</v>
      </c>
      <c r="G88" s="3">
        <v>250</v>
      </c>
      <c r="H88" s="3">
        <v>300</v>
      </c>
      <c r="I88" s="3">
        <v>450</v>
      </c>
      <c r="J88" s="3">
        <f>SUM(G88:I88)</f>
        <v>1000</v>
      </c>
      <c r="K88" s="3">
        <v>333.81734399362904</v>
      </c>
      <c r="L88" s="3">
        <v>0</v>
      </c>
      <c r="M88" s="3">
        <v>0</v>
      </c>
      <c r="N88" s="3">
        <f>SUM(K88:M88)</f>
        <v>333.81734399362904</v>
      </c>
      <c r="O88" s="3">
        <v>0</v>
      </c>
      <c r="P88" s="3">
        <v>0</v>
      </c>
      <c r="Q88" s="3">
        <v>0</v>
      </c>
      <c r="R88" s="3">
        <f>SUM(O88:Q88)</f>
        <v>0</v>
      </c>
      <c r="S88" s="3">
        <f t="shared" si="142"/>
        <v>250</v>
      </c>
      <c r="T88" s="3">
        <f t="shared" si="143"/>
        <v>1250</v>
      </c>
      <c r="U88" s="3">
        <f t="shared" si="144"/>
        <v>1583.817343993629</v>
      </c>
      <c r="V88" s="3">
        <f t="shared" si="145"/>
        <v>1583.817343993629</v>
      </c>
      <c r="W88" s="3">
        <f t="shared" si="90"/>
        <v>1583.817343993629</v>
      </c>
      <c r="X88" s="3">
        <v>0</v>
      </c>
      <c r="Y88" s="3">
        <v>0</v>
      </c>
      <c r="Z88" s="3">
        <v>0</v>
      </c>
      <c r="AA88" s="3">
        <f>SUM(X88:Z88)</f>
        <v>0</v>
      </c>
      <c r="AB88" s="3">
        <v>0</v>
      </c>
      <c r="AC88" s="3">
        <v>0</v>
      </c>
      <c r="AD88" s="3">
        <v>0</v>
      </c>
      <c r="AE88" s="3">
        <f>SUM(AB88:AD88)</f>
        <v>0</v>
      </c>
      <c r="AF88" s="3">
        <v>0</v>
      </c>
      <c r="AG88" s="3">
        <v>0</v>
      </c>
      <c r="AH88" s="3">
        <v>0</v>
      </c>
      <c r="AI88" s="3">
        <f>SUM(AF88:AH88)</f>
        <v>0</v>
      </c>
      <c r="AJ88" s="3">
        <v>0</v>
      </c>
      <c r="AK88" s="3">
        <v>0</v>
      </c>
      <c r="AL88" s="3">
        <v>0</v>
      </c>
      <c r="AM88" s="3">
        <f>SUM(AJ88:AL88)</f>
        <v>0</v>
      </c>
      <c r="AN88" s="3">
        <f>+AA88</f>
        <v>0</v>
      </c>
      <c r="AO88" s="3">
        <f>+AN88+AE88</f>
        <v>0</v>
      </c>
      <c r="AP88" s="3">
        <f>+AO88+AI88</f>
        <v>0</v>
      </c>
      <c r="AQ88" s="3">
        <f>+AP88+AM88</f>
        <v>0</v>
      </c>
      <c r="AR88" s="3">
        <f>+AQ88</f>
        <v>0</v>
      </c>
      <c r="AS88" s="5">
        <f t="shared" si="78"/>
        <v>0</v>
      </c>
      <c r="AT88" s="5">
        <f t="shared" si="79"/>
        <v>0</v>
      </c>
    </row>
    <row r="89" spans="1:46" ht="30" hidden="1" customHeight="1" outlineLevel="2">
      <c r="A89" s="9" t="s">
        <v>78</v>
      </c>
      <c r="B89" s="3">
        <v>250</v>
      </c>
      <c r="C89" s="3">
        <v>0</v>
      </c>
      <c r="D89" s="3">
        <v>35</v>
      </c>
      <c r="E89" s="3">
        <v>45</v>
      </c>
      <c r="F89" s="3">
        <f>SUM(C89:E89)</f>
        <v>80</v>
      </c>
      <c r="G89" s="3">
        <v>35</v>
      </c>
      <c r="H89" s="3">
        <v>0</v>
      </c>
      <c r="I89" s="3">
        <v>0</v>
      </c>
      <c r="J89" s="3">
        <f>SUM(G89:I89)</f>
        <v>35</v>
      </c>
      <c r="K89" s="3">
        <v>0</v>
      </c>
      <c r="L89" s="3">
        <v>0</v>
      </c>
      <c r="M89" s="3">
        <v>0</v>
      </c>
      <c r="N89" s="3">
        <f>SUM(K89:M89)</f>
        <v>0</v>
      </c>
      <c r="O89" s="3">
        <v>0</v>
      </c>
      <c r="P89" s="3">
        <v>0</v>
      </c>
      <c r="Q89" s="3">
        <v>0</v>
      </c>
      <c r="R89" s="3">
        <f>SUM(O89:Q89)</f>
        <v>0</v>
      </c>
      <c r="S89" s="3">
        <f t="shared" si="142"/>
        <v>80</v>
      </c>
      <c r="T89" s="3">
        <f t="shared" si="143"/>
        <v>115</v>
      </c>
      <c r="U89" s="3">
        <f t="shared" si="144"/>
        <v>115</v>
      </c>
      <c r="V89" s="3">
        <f t="shared" si="145"/>
        <v>115</v>
      </c>
      <c r="W89" s="3">
        <f t="shared" si="90"/>
        <v>115</v>
      </c>
      <c r="X89" s="3">
        <v>0</v>
      </c>
      <c r="Y89" s="3">
        <v>0</v>
      </c>
      <c r="Z89" s="3">
        <v>0</v>
      </c>
      <c r="AA89" s="3">
        <f>SUM(X89:Z89)</f>
        <v>0</v>
      </c>
      <c r="AB89" s="3">
        <v>0</v>
      </c>
      <c r="AC89" s="3">
        <v>0</v>
      </c>
      <c r="AD89" s="3">
        <v>0</v>
      </c>
      <c r="AE89" s="3">
        <f>SUM(AB89:AD89)</f>
        <v>0</v>
      </c>
      <c r="AF89" s="3">
        <v>0</v>
      </c>
      <c r="AG89" s="3">
        <v>0</v>
      </c>
      <c r="AH89" s="3">
        <v>0</v>
      </c>
      <c r="AI89" s="3">
        <f>SUM(AF89:AH89)</f>
        <v>0</v>
      </c>
      <c r="AJ89" s="3">
        <v>0</v>
      </c>
      <c r="AK89" s="3">
        <v>0</v>
      </c>
      <c r="AL89" s="3">
        <v>0</v>
      </c>
      <c r="AM89" s="3">
        <f>SUM(AJ89:AL89)</f>
        <v>0</v>
      </c>
      <c r="AN89" s="3">
        <f>+AA89</f>
        <v>0</v>
      </c>
      <c r="AO89" s="3">
        <f>+AN89+AE89</f>
        <v>0</v>
      </c>
      <c r="AP89" s="3">
        <f>+AO89+AI89</f>
        <v>0</v>
      </c>
      <c r="AQ89" s="3">
        <f>+AP89+AM89</f>
        <v>0</v>
      </c>
      <c r="AR89" s="3">
        <f>+AQ89</f>
        <v>0</v>
      </c>
      <c r="AS89" s="5">
        <f t="shared" si="78"/>
        <v>0</v>
      </c>
      <c r="AT89" s="5">
        <f t="shared" si="79"/>
        <v>0</v>
      </c>
    </row>
    <row r="90" spans="1:46" ht="30" hidden="1" customHeight="1" outlineLevel="2">
      <c r="A90" s="9" t="s">
        <v>80</v>
      </c>
      <c r="B90" s="3">
        <v>675</v>
      </c>
      <c r="C90" s="3">
        <v>0</v>
      </c>
      <c r="D90" s="3">
        <v>0</v>
      </c>
      <c r="E90" s="3">
        <v>250</v>
      </c>
      <c r="F90" s="3">
        <f>SUM(C90:E90)</f>
        <v>250</v>
      </c>
      <c r="G90" s="3">
        <v>225</v>
      </c>
      <c r="H90" s="3">
        <v>0</v>
      </c>
      <c r="I90" s="3">
        <v>0</v>
      </c>
      <c r="J90" s="3">
        <f>SUM(G90:I90)</f>
        <v>225</v>
      </c>
      <c r="K90" s="3">
        <v>0</v>
      </c>
      <c r="L90" s="3">
        <v>0</v>
      </c>
      <c r="M90" s="3">
        <v>0</v>
      </c>
      <c r="N90" s="3">
        <f>SUM(K90:M90)</f>
        <v>0</v>
      </c>
      <c r="O90" s="3">
        <v>0</v>
      </c>
      <c r="P90" s="3">
        <v>0</v>
      </c>
      <c r="Q90" s="3">
        <v>0</v>
      </c>
      <c r="R90" s="3">
        <f>SUM(O90:Q90)</f>
        <v>0</v>
      </c>
      <c r="S90" s="3">
        <f t="shared" si="142"/>
        <v>250</v>
      </c>
      <c r="T90" s="3">
        <f t="shared" si="143"/>
        <v>475</v>
      </c>
      <c r="U90" s="3">
        <f t="shared" si="144"/>
        <v>475</v>
      </c>
      <c r="V90" s="3">
        <f t="shared" si="145"/>
        <v>475</v>
      </c>
      <c r="W90" s="3">
        <f t="shared" si="90"/>
        <v>475</v>
      </c>
      <c r="X90" s="3">
        <v>0</v>
      </c>
      <c r="Y90" s="3">
        <v>0</v>
      </c>
      <c r="Z90" s="3">
        <v>0</v>
      </c>
      <c r="AA90" s="3">
        <f>SUM(X90:Z90)</f>
        <v>0</v>
      </c>
      <c r="AB90" s="3">
        <v>0</v>
      </c>
      <c r="AC90" s="3">
        <v>0</v>
      </c>
      <c r="AD90" s="3">
        <v>0</v>
      </c>
      <c r="AE90" s="3">
        <f>SUM(AB90:AD90)</f>
        <v>0</v>
      </c>
      <c r="AF90" s="3">
        <v>0</v>
      </c>
      <c r="AG90" s="3">
        <v>0</v>
      </c>
      <c r="AH90" s="3">
        <v>0</v>
      </c>
      <c r="AI90" s="3">
        <f>SUM(AF90:AH90)</f>
        <v>0</v>
      </c>
      <c r="AJ90" s="3">
        <v>0</v>
      </c>
      <c r="AK90" s="3">
        <v>0</v>
      </c>
      <c r="AL90" s="3">
        <v>0</v>
      </c>
      <c r="AM90" s="3">
        <f>SUM(AJ90:AL90)</f>
        <v>0</v>
      </c>
      <c r="AN90" s="3">
        <f>+AA90</f>
        <v>0</v>
      </c>
      <c r="AO90" s="3">
        <f>+AN90+AE90</f>
        <v>0</v>
      </c>
      <c r="AP90" s="3">
        <f>+AO90+AI90</f>
        <v>0</v>
      </c>
      <c r="AQ90" s="3">
        <f>+AP90+AM90</f>
        <v>0</v>
      </c>
      <c r="AR90" s="3">
        <f>+AQ90</f>
        <v>0</v>
      </c>
      <c r="AS90" s="5">
        <f t="shared" si="78"/>
        <v>0</v>
      </c>
      <c r="AT90" s="5">
        <f t="shared" si="79"/>
        <v>0</v>
      </c>
    </row>
    <row r="91" spans="1:46" ht="30" customHeight="1" outlineLevel="1" collapsed="1">
      <c r="A91" s="8" t="s">
        <v>18</v>
      </c>
      <c r="B91" s="2">
        <f>+B92</f>
        <v>1510.53</v>
      </c>
      <c r="C91" s="2">
        <f t="shared" ref="C91:AR91" si="146">+C92</f>
        <v>0</v>
      </c>
      <c r="D91" s="2">
        <f t="shared" si="146"/>
        <v>270</v>
      </c>
      <c r="E91" s="2">
        <f t="shared" si="146"/>
        <v>300</v>
      </c>
      <c r="F91" s="2">
        <f t="shared" si="146"/>
        <v>570</v>
      </c>
      <c r="G91" s="2">
        <f t="shared" si="146"/>
        <v>238.48</v>
      </c>
      <c r="H91" s="2">
        <f t="shared" si="146"/>
        <v>229.8</v>
      </c>
      <c r="I91" s="2">
        <f t="shared" si="146"/>
        <v>300</v>
      </c>
      <c r="J91" s="2">
        <f t="shared" si="146"/>
        <v>768.28</v>
      </c>
      <c r="K91" s="2">
        <f t="shared" si="146"/>
        <v>129.25</v>
      </c>
      <c r="L91" s="2">
        <f t="shared" si="146"/>
        <v>0</v>
      </c>
      <c r="M91" s="2">
        <f t="shared" si="146"/>
        <v>0</v>
      </c>
      <c r="N91" s="2">
        <f t="shared" si="146"/>
        <v>129.25</v>
      </c>
      <c r="O91" s="2">
        <f t="shared" si="146"/>
        <v>0</v>
      </c>
      <c r="P91" s="2">
        <f t="shared" si="146"/>
        <v>0</v>
      </c>
      <c r="Q91" s="2">
        <f t="shared" si="146"/>
        <v>0</v>
      </c>
      <c r="R91" s="2">
        <f t="shared" si="146"/>
        <v>0</v>
      </c>
      <c r="S91" s="2">
        <f t="shared" si="146"/>
        <v>570</v>
      </c>
      <c r="T91" s="2">
        <f t="shared" si="146"/>
        <v>1338.28</v>
      </c>
      <c r="U91" s="2">
        <f t="shared" si="146"/>
        <v>1467.53</v>
      </c>
      <c r="V91" s="2">
        <f t="shared" si="146"/>
        <v>1467.53</v>
      </c>
      <c r="W91" s="2">
        <f t="shared" si="146"/>
        <v>1467.53</v>
      </c>
      <c r="X91" s="2">
        <f t="shared" si="146"/>
        <v>0</v>
      </c>
      <c r="Y91" s="2">
        <f t="shared" si="146"/>
        <v>0</v>
      </c>
      <c r="Z91" s="2">
        <f t="shared" si="146"/>
        <v>0</v>
      </c>
      <c r="AA91" s="2">
        <f t="shared" si="146"/>
        <v>0</v>
      </c>
      <c r="AB91" s="2">
        <f t="shared" si="146"/>
        <v>0</v>
      </c>
      <c r="AC91" s="2">
        <f t="shared" si="146"/>
        <v>0</v>
      </c>
      <c r="AD91" s="2">
        <f t="shared" si="146"/>
        <v>0</v>
      </c>
      <c r="AE91" s="2">
        <f t="shared" si="146"/>
        <v>0</v>
      </c>
      <c r="AF91" s="2">
        <f t="shared" si="146"/>
        <v>0</v>
      </c>
      <c r="AG91" s="2">
        <f t="shared" si="146"/>
        <v>0</v>
      </c>
      <c r="AH91" s="2">
        <f t="shared" si="146"/>
        <v>0</v>
      </c>
      <c r="AI91" s="2">
        <f t="shared" si="146"/>
        <v>0</v>
      </c>
      <c r="AJ91" s="2">
        <f t="shared" si="146"/>
        <v>0</v>
      </c>
      <c r="AK91" s="2">
        <f t="shared" si="146"/>
        <v>0</v>
      </c>
      <c r="AL91" s="2">
        <f t="shared" si="146"/>
        <v>0</v>
      </c>
      <c r="AM91" s="2">
        <f t="shared" si="146"/>
        <v>0</v>
      </c>
      <c r="AN91" s="2">
        <f t="shared" si="146"/>
        <v>0</v>
      </c>
      <c r="AO91" s="2">
        <f t="shared" si="146"/>
        <v>0</v>
      </c>
      <c r="AP91" s="2">
        <f t="shared" si="146"/>
        <v>0</v>
      </c>
      <c r="AQ91" s="2">
        <f t="shared" si="146"/>
        <v>0</v>
      </c>
      <c r="AR91" s="2">
        <f t="shared" si="146"/>
        <v>0</v>
      </c>
      <c r="AS91" s="4">
        <f t="shared" si="78"/>
        <v>0</v>
      </c>
      <c r="AT91" s="4">
        <f t="shared" si="79"/>
        <v>0</v>
      </c>
    </row>
    <row r="92" spans="1:46" ht="30" hidden="1" customHeight="1" outlineLevel="2">
      <c r="A92" s="9" t="s">
        <v>115</v>
      </c>
      <c r="B92" s="3">
        <v>1510.53</v>
      </c>
      <c r="C92" s="3">
        <v>0</v>
      </c>
      <c r="D92" s="3">
        <v>270</v>
      </c>
      <c r="E92" s="3">
        <v>300</v>
      </c>
      <c r="F92" s="3">
        <f>SUM(C92:E92)</f>
        <v>570</v>
      </c>
      <c r="G92" s="3">
        <v>238.48</v>
      </c>
      <c r="H92" s="3">
        <v>229.8</v>
      </c>
      <c r="I92" s="3">
        <v>300</v>
      </c>
      <c r="J92" s="3">
        <f>SUM(G92:I92)</f>
        <v>768.28</v>
      </c>
      <c r="K92" s="3">
        <v>129.25</v>
      </c>
      <c r="L92" s="3">
        <v>0</v>
      </c>
      <c r="M92" s="3">
        <v>0</v>
      </c>
      <c r="N92" s="3">
        <f>SUM(K92:M92)</f>
        <v>129.25</v>
      </c>
      <c r="O92" s="3">
        <v>0</v>
      </c>
      <c r="P92" s="3">
        <v>0</v>
      </c>
      <c r="Q92" s="3">
        <v>0</v>
      </c>
      <c r="R92" s="3">
        <f>SUM(O92:Q92)</f>
        <v>0</v>
      </c>
      <c r="S92" s="3">
        <f t="shared" ref="S92" si="147">+F92</f>
        <v>570</v>
      </c>
      <c r="T92" s="3">
        <f t="shared" ref="T92" si="148">+S92+J92</f>
        <v>1338.28</v>
      </c>
      <c r="U92" s="3">
        <f t="shared" ref="U92" si="149">+T92+N92</f>
        <v>1467.53</v>
      </c>
      <c r="V92" s="3">
        <f t="shared" ref="V92" si="150">+U92+R92</f>
        <v>1467.53</v>
      </c>
      <c r="W92" s="3">
        <f t="shared" ref="W92" si="151">+V92</f>
        <v>1467.53</v>
      </c>
      <c r="X92" s="3">
        <v>0</v>
      </c>
      <c r="Y92" s="3">
        <v>0</v>
      </c>
      <c r="Z92" s="3">
        <v>0</v>
      </c>
      <c r="AA92" s="3">
        <f>SUM(X92:Z92)</f>
        <v>0</v>
      </c>
      <c r="AB92" s="3">
        <v>0</v>
      </c>
      <c r="AC92" s="3">
        <v>0</v>
      </c>
      <c r="AD92" s="3">
        <v>0</v>
      </c>
      <c r="AE92" s="3">
        <f>SUM(AB92:AD92)</f>
        <v>0</v>
      </c>
      <c r="AF92" s="3">
        <v>0</v>
      </c>
      <c r="AG92" s="3">
        <v>0</v>
      </c>
      <c r="AH92" s="3">
        <v>0</v>
      </c>
      <c r="AI92" s="3">
        <f>SUM(AF92:AH92)</f>
        <v>0</v>
      </c>
      <c r="AJ92" s="3">
        <v>0</v>
      </c>
      <c r="AK92" s="3">
        <v>0</v>
      </c>
      <c r="AL92" s="3">
        <v>0</v>
      </c>
      <c r="AM92" s="3">
        <f>SUM(AJ92:AL92)</f>
        <v>0</v>
      </c>
      <c r="AN92" s="3">
        <f>+AA92</f>
        <v>0</v>
      </c>
      <c r="AO92" s="3">
        <f>+AN92+AE92</f>
        <v>0</v>
      </c>
      <c r="AP92" s="3">
        <f>+AO92+AI92</f>
        <v>0</v>
      </c>
      <c r="AQ92" s="3">
        <f>+AP92+AM92</f>
        <v>0</v>
      </c>
      <c r="AR92" s="3">
        <f>+AQ92</f>
        <v>0</v>
      </c>
      <c r="AS92" s="5">
        <f t="shared" si="78"/>
        <v>0</v>
      </c>
      <c r="AT92" s="5">
        <f t="shared" si="79"/>
        <v>0</v>
      </c>
    </row>
    <row r="93" spans="1:46" ht="3.75" customHeight="1" outlineLevel="1" collapsed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5"/>
      <c r="AT93" s="5"/>
    </row>
    <row r="94" spans="1:46" ht="3.75" customHeight="1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5"/>
      <c r="AT94" s="5"/>
    </row>
    <row r="95" spans="1:46" ht="30" customHeight="1">
      <c r="A95" s="6" t="s">
        <v>81</v>
      </c>
      <c r="B95" s="14">
        <f t="shared" ref="B95:AR95" si="152">+B96+B97+B98+B101+B102+B103+B107+B109+B110</f>
        <v>23018.559000000001</v>
      </c>
      <c r="C95" s="14">
        <f t="shared" si="152"/>
        <v>90</v>
      </c>
      <c r="D95" s="14">
        <f t="shared" si="152"/>
        <v>492.93438000000003</v>
      </c>
      <c r="E95" s="14">
        <f t="shared" si="152"/>
        <v>396.9</v>
      </c>
      <c r="F95" s="14">
        <f t="shared" si="152"/>
        <v>979.83438000000001</v>
      </c>
      <c r="G95" s="14">
        <f t="shared" si="152"/>
        <v>565</v>
      </c>
      <c r="H95" s="14">
        <f t="shared" si="152"/>
        <v>200</v>
      </c>
      <c r="I95" s="14">
        <f t="shared" si="152"/>
        <v>260</v>
      </c>
      <c r="J95" s="14">
        <f t="shared" si="152"/>
        <v>1025</v>
      </c>
      <c r="K95" s="14">
        <f t="shared" si="152"/>
        <v>70</v>
      </c>
      <c r="L95" s="14">
        <f t="shared" si="152"/>
        <v>0</v>
      </c>
      <c r="M95" s="14">
        <f t="shared" si="152"/>
        <v>0</v>
      </c>
      <c r="N95" s="14">
        <f t="shared" si="152"/>
        <v>70</v>
      </c>
      <c r="O95" s="14">
        <f t="shared" si="152"/>
        <v>0</v>
      </c>
      <c r="P95" s="14">
        <f t="shared" si="152"/>
        <v>0</v>
      </c>
      <c r="Q95" s="14">
        <f t="shared" si="152"/>
        <v>0</v>
      </c>
      <c r="R95" s="14">
        <f t="shared" si="152"/>
        <v>0</v>
      </c>
      <c r="S95" s="14">
        <f t="shared" si="152"/>
        <v>979.83438000000001</v>
      </c>
      <c r="T95" s="14">
        <f t="shared" si="152"/>
        <v>2004.83438</v>
      </c>
      <c r="U95" s="14">
        <f t="shared" si="152"/>
        <v>2074.8343800000002</v>
      </c>
      <c r="V95" s="14">
        <f t="shared" si="152"/>
        <v>2074.8343800000002</v>
      </c>
      <c r="W95" s="14">
        <f t="shared" si="152"/>
        <v>2074.8343800000002</v>
      </c>
      <c r="X95" s="14">
        <f t="shared" si="152"/>
        <v>646.51334999999995</v>
      </c>
      <c r="Y95" s="14">
        <f t="shared" si="152"/>
        <v>509.80690999999996</v>
      </c>
      <c r="Z95" s="14">
        <f t="shared" si="152"/>
        <v>965.95589999999982</v>
      </c>
      <c r="AA95" s="14">
        <f t="shared" si="152"/>
        <v>2122.2761599999994</v>
      </c>
      <c r="AB95" s="14">
        <f t="shared" si="152"/>
        <v>0</v>
      </c>
      <c r="AC95" s="14">
        <f t="shared" si="152"/>
        <v>0</v>
      </c>
      <c r="AD95" s="14">
        <f t="shared" si="152"/>
        <v>0.04</v>
      </c>
      <c r="AE95" s="14">
        <f t="shared" si="152"/>
        <v>0.04</v>
      </c>
      <c r="AF95" s="14">
        <f t="shared" si="152"/>
        <v>0</v>
      </c>
      <c r="AG95" s="14">
        <f t="shared" si="152"/>
        <v>0</v>
      </c>
      <c r="AH95" s="14">
        <f t="shared" si="152"/>
        <v>0</v>
      </c>
      <c r="AI95" s="14">
        <f t="shared" si="152"/>
        <v>0</v>
      </c>
      <c r="AJ95" s="14">
        <f t="shared" si="152"/>
        <v>0</v>
      </c>
      <c r="AK95" s="14">
        <f t="shared" si="152"/>
        <v>0</v>
      </c>
      <c r="AL95" s="14">
        <f t="shared" si="152"/>
        <v>0</v>
      </c>
      <c r="AM95" s="14">
        <f t="shared" si="152"/>
        <v>0</v>
      </c>
      <c r="AN95" s="14">
        <f t="shared" si="152"/>
        <v>2122.2761599999994</v>
      </c>
      <c r="AO95" s="14">
        <f t="shared" si="152"/>
        <v>2122.3161599999994</v>
      </c>
      <c r="AP95" s="14">
        <f t="shared" si="152"/>
        <v>2122.3161599999994</v>
      </c>
      <c r="AQ95" s="14">
        <f t="shared" si="152"/>
        <v>2122.3161599999994</v>
      </c>
      <c r="AR95" s="14">
        <f t="shared" si="152"/>
        <v>2122.3161599999994</v>
      </c>
      <c r="AS95" s="13">
        <f t="shared" ref="AS95:AS111" si="153">IF(F95=0,0,AA95/F95*100)</f>
        <v>216.59539645873616</v>
      </c>
      <c r="AT95" s="13">
        <f t="shared" ref="AT95:AT111" si="154">IF(W95=0,0,AR95/W95*100)</f>
        <v>102.28846121202209</v>
      </c>
    </row>
    <row r="96" spans="1:46" ht="30" customHeight="1" outlineLevel="1">
      <c r="A96" s="8" t="s">
        <v>4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f>+F96</f>
        <v>0</v>
      </c>
      <c r="T96" s="2">
        <f>+S96+J96</f>
        <v>0</v>
      </c>
      <c r="U96" s="2">
        <f>+T96+N96</f>
        <v>0</v>
      </c>
      <c r="V96" s="2">
        <f>+U96+R96</f>
        <v>0</v>
      </c>
      <c r="W96" s="2">
        <f>+V96</f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4">
        <f t="shared" si="153"/>
        <v>0</v>
      </c>
      <c r="AT96" s="4">
        <f t="shared" si="154"/>
        <v>0</v>
      </c>
    </row>
    <row r="97" spans="1:46" ht="30" customHeight="1" outlineLevel="1">
      <c r="A97" s="8" t="s">
        <v>5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f>+F97</f>
        <v>0</v>
      </c>
      <c r="T97" s="2">
        <f>+S97+J97</f>
        <v>0</v>
      </c>
      <c r="U97" s="2">
        <f>+T97+N97</f>
        <v>0</v>
      </c>
      <c r="V97" s="2">
        <f>+U97+R97</f>
        <v>0</v>
      </c>
      <c r="W97" s="2">
        <f>+V97</f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4">
        <f t="shared" si="153"/>
        <v>0</v>
      </c>
      <c r="AT97" s="4">
        <f t="shared" si="154"/>
        <v>0</v>
      </c>
    </row>
    <row r="98" spans="1:46" ht="30" customHeight="1" outlineLevel="1">
      <c r="A98" s="8" t="s">
        <v>6</v>
      </c>
      <c r="B98" s="2">
        <f>SUM(B99:B100)</f>
        <v>250</v>
      </c>
      <c r="C98" s="2">
        <f t="shared" ref="C98:AR98" si="155">SUM(C99:C100)</f>
        <v>5</v>
      </c>
      <c r="D98" s="2">
        <f t="shared" si="155"/>
        <v>23</v>
      </c>
      <c r="E98" s="2">
        <f t="shared" si="155"/>
        <v>32</v>
      </c>
      <c r="F98" s="2">
        <f t="shared" si="155"/>
        <v>60</v>
      </c>
      <c r="G98" s="2">
        <f t="shared" si="155"/>
        <v>0</v>
      </c>
      <c r="H98" s="2">
        <f t="shared" si="155"/>
        <v>0</v>
      </c>
      <c r="I98" s="2">
        <f t="shared" si="155"/>
        <v>0</v>
      </c>
      <c r="J98" s="2">
        <f t="shared" si="155"/>
        <v>0</v>
      </c>
      <c r="K98" s="2">
        <f t="shared" si="155"/>
        <v>0</v>
      </c>
      <c r="L98" s="2">
        <f t="shared" si="155"/>
        <v>0</v>
      </c>
      <c r="M98" s="2">
        <f t="shared" si="155"/>
        <v>0</v>
      </c>
      <c r="N98" s="2">
        <f t="shared" si="155"/>
        <v>0</v>
      </c>
      <c r="O98" s="2">
        <f t="shared" si="155"/>
        <v>0</v>
      </c>
      <c r="P98" s="2">
        <f t="shared" si="155"/>
        <v>0</v>
      </c>
      <c r="Q98" s="2">
        <f t="shared" si="155"/>
        <v>0</v>
      </c>
      <c r="R98" s="2">
        <f t="shared" si="155"/>
        <v>0</v>
      </c>
      <c r="S98" s="2">
        <f t="shared" si="155"/>
        <v>60</v>
      </c>
      <c r="T98" s="2">
        <f t="shared" si="155"/>
        <v>60</v>
      </c>
      <c r="U98" s="2">
        <f t="shared" si="155"/>
        <v>60</v>
      </c>
      <c r="V98" s="2">
        <f t="shared" si="155"/>
        <v>60</v>
      </c>
      <c r="W98" s="2">
        <f t="shared" si="155"/>
        <v>60</v>
      </c>
      <c r="X98" s="2">
        <f t="shared" si="155"/>
        <v>0</v>
      </c>
      <c r="Y98" s="2">
        <f t="shared" si="155"/>
        <v>0</v>
      </c>
      <c r="Z98" s="2">
        <f t="shared" si="155"/>
        <v>0</v>
      </c>
      <c r="AA98" s="2">
        <f t="shared" si="155"/>
        <v>0</v>
      </c>
      <c r="AB98" s="2">
        <f t="shared" si="155"/>
        <v>0</v>
      </c>
      <c r="AC98" s="2">
        <f t="shared" si="155"/>
        <v>0</v>
      </c>
      <c r="AD98" s="2">
        <f t="shared" si="155"/>
        <v>0</v>
      </c>
      <c r="AE98" s="2">
        <f t="shared" si="155"/>
        <v>0</v>
      </c>
      <c r="AF98" s="2">
        <f t="shared" si="155"/>
        <v>0</v>
      </c>
      <c r="AG98" s="2">
        <f t="shared" si="155"/>
        <v>0</v>
      </c>
      <c r="AH98" s="2">
        <f t="shared" si="155"/>
        <v>0</v>
      </c>
      <c r="AI98" s="2">
        <f t="shared" si="155"/>
        <v>0</v>
      </c>
      <c r="AJ98" s="2">
        <f t="shared" si="155"/>
        <v>0</v>
      </c>
      <c r="AK98" s="2">
        <f t="shared" si="155"/>
        <v>0</v>
      </c>
      <c r="AL98" s="2">
        <f t="shared" si="155"/>
        <v>0</v>
      </c>
      <c r="AM98" s="2">
        <f t="shared" si="155"/>
        <v>0</v>
      </c>
      <c r="AN98" s="2">
        <f t="shared" si="155"/>
        <v>0</v>
      </c>
      <c r="AO98" s="2">
        <f t="shared" si="155"/>
        <v>0</v>
      </c>
      <c r="AP98" s="2">
        <f t="shared" si="155"/>
        <v>0</v>
      </c>
      <c r="AQ98" s="2">
        <f t="shared" si="155"/>
        <v>0</v>
      </c>
      <c r="AR98" s="2">
        <f t="shared" si="155"/>
        <v>0</v>
      </c>
      <c r="AS98" s="4">
        <f t="shared" si="153"/>
        <v>0</v>
      </c>
      <c r="AT98" s="4">
        <f t="shared" si="154"/>
        <v>0</v>
      </c>
    </row>
    <row r="99" spans="1:46" ht="30" hidden="1" customHeight="1" outlineLevel="2">
      <c r="A99" s="9" t="s">
        <v>46</v>
      </c>
      <c r="B99" s="3">
        <v>180</v>
      </c>
      <c r="C99" s="3">
        <v>5</v>
      </c>
      <c r="D99" s="3">
        <v>23</v>
      </c>
      <c r="E99" s="3">
        <v>0</v>
      </c>
      <c r="F99" s="3">
        <f>SUM(C99:E99)</f>
        <v>28</v>
      </c>
      <c r="G99" s="3">
        <v>0</v>
      </c>
      <c r="H99" s="3">
        <v>0</v>
      </c>
      <c r="I99" s="3">
        <v>0</v>
      </c>
      <c r="J99" s="3">
        <f>SUM(G99:I99)</f>
        <v>0</v>
      </c>
      <c r="K99" s="3">
        <v>0</v>
      </c>
      <c r="L99" s="3">
        <v>0</v>
      </c>
      <c r="M99" s="3">
        <v>0</v>
      </c>
      <c r="N99" s="3">
        <f>SUM(K99:M99)</f>
        <v>0</v>
      </c>
      <c r="O99" s="3">
        <v>0</v>
      </c>
      <c r="P99" s="3">
        <v>0</v>
      </c>
      <c r="Q99" s="3">
        <v>0</v>
      </c>
      <c r="R99" s="3">
        <f>SUM(O99:Q99)</f>
        <v>0</v>
      </c>
      <c r="S99" s="3">
        <f>+F99</f>
        <v>28</v>
      </c>
      <c r="T99" s="3">
        <f>+S99+J99</f>
        <v>28</v>
      </c>
      <c r="U99" s="3">
        <f>+T99+N99</f>
        <v>28</v>
      </c>
      <c r="V99" s="3">
        <f>+U99+R99</f>
        <v>28</v>
      </c>
      <c r="W99" s="3">
        <f>+V99</f>
        <v>28</v>
      </c>
      <c r="X99" s="3">
        <v>0</v>
      </c>
      <c r="Y99" s="3">
        <v>0</v>
      </c>
      <c r="Z99" s="3">
        <v>0</v>
      </c>
      <c r="AA99" s="3">
        <f>SUM(X99:Z99)</f>
        <v>0</v>
      </c>
      <c r="AB99" s="3">
        <v>0</v>
      </c>
      <c r="AC99" s="3">
        <v>0</v>
      </c>
      <c r="AD99" s="3">
        <v>0</v>
      </c>
      <c r="AE99" s="3">
        <f>SUM(AB99:AD99)</f>
        <v>0</v>
      </c>
      <c r="AF99" s="3">
        <v>0</v>
      </c>
      <c r="AG99" s="3">
        <v>0</v>
      </c>
      <c r="AH99" s="3">
        <v>0</v>
      </c>
      <c r="AI99" s="3">
        <f>SUM(AF99:AH99)</f>
        <v>0</v>
      </c>
      <c r="AJ99" s="3">
        <v>0</v>
      </c>
      <c r="AK99" s="3">
        <v>0</v>
      </c>
      <c r="AL99" s="3">
        <v>0</v>
      </c>
      <c r="AM99" s="3">
        <f>SUM(AJ99:AL99)</f>
        <v>0</v>
      </c>
      <c r="AN99" s="3">
        <f>+AA99</f>
        <v>0</v>
      </c>
      <c r="AO99" s="3">
        <f>+AN99+AE99</f>
        <v>0</v>
      </c>
      <c r="AP99" s="3">
        <f>+AO99+AI99</f>
        <v>0</v>
      </c>
      <c r="AQ99" s="3">
        <f>+AP99+AM99</f>
        <v>0</v>
      </c>
      <c r="AR99" s="3">
        <f>+AQ99</f>
        <v>0</v>
      </c>
      <c r="AS99" s="5">
        <f t="shared" si="153"/>
        <v>0</v>
      </c>
      <c r="AT99" s="5">
        <f t="shared" si="154"/>
        <v>0</v>
      </c>
    </row>
    <row r="100" spans="1:46" ht="30" hidden="1" customHeight="1" outlineLevel="2">
      <c r="A100" s="9" t="s">
        <v>47</v>
      </c>
      <c r="B100" s="3">
        <v>70</v>
      </c>
      <c r="C100" s="3">
        <v>0</v>
      </c>
      <c r="D100" s="3">
        <v>0</v>
      </c>
      <c r="E100" s="3">
        <v>32</v>
      </c>
      <c r="F100" s="3">
        <f>SUM(C100:E100)</f>
        <v>32</v>
      </c>
      <c r="G100" s="3">
        <v>0</v>
      </c>
      <c r="H100" s="3">
        <v>0</v>
      </c>
      <c r="I100" s="3">
        <v>0</v>
      </c>
      <c r="J100" s="3">
        <f>SUM(G100:I100)</f>
        <v>0</v>
      </c>
      <c r="K100" s="3">
        <v>0</v>
      </c>
      <c r="L100" s="3">
        <v>0</v>
      </c>
      <c r="M100" s="3">
        <v>0</v>
      </c>
      <c r="N100" s="3">
        <f>SUM(K100:M100)</f>
        <v>0</v>
      </c>
      <c r="O100" s="3">
        <v>0</v>
      </c>
      <c r="P100" s="3">
        <v>0</v>
      </c>
      <c r="Q100" s="3">
        <v>0</v>
      </c>
      <c r="R100" s="3">
        <f>SUM(O100:Q100)</f>
        <v>0</v>
      </c>
      <c r="S100" s="3">
        <f>+F100</f>
        <v>32</v>
      </c>
      <c r="T100" s="3">
        <f>+S100+J100</f>
        <v>32</v>
      </c>
      <c r="U100" s="3">
        <f>+T100+N100</f>
        <v>32</v>
      </c>
      <c r="V100" s="3">
        <f>+U100+R100</f>
        <v>32</v>
      </c>
      <c r="W100" s="3">
        <f>+V100</f>
        <v>32</v>
      </c>
      <c r="X100" s="3">
        <v>0</v>
      </c>
      <c r="Y100" s="3">
        <v>0</v>
      </c>
      <c r="Z100" s="3">
        <v>0</v>
      </c>
      <c r="AA100" s="3">
        <f>SUM(X100:Z100)</f>
        <v>0</v>
      </c>
      <c r="AB100" s="3">
        <v>0</v>
      </c>
      <c r="AC100" s="3">
        <v>0</v>
      </c>
      <c r="AD100" s="3">
        <v>0</v>
      </c>
      <c r="AE100" s="3">
        <f>SUM(AB100:AD100)</f>
        <v>0</v>
      </c>
      <c r="AF100" s="3">
        <v>0</v>
      </c>
      <c r="AG100" s="3">
        <v>0</v>
      </c>
      <c r="AH100" s="3">
        <v>0</v>
      </c>
      <c r="AI100" s="3">
        <f>SUM(AF100:AH100)</f>
        <v>0</v>
      </c>
      <c r="AJ100" s="3">
        <v>0</v>
      </c>
      <c r="AK100" s="3">
        <v>0</v>
      </c>
      <c r="AL100" s="3">
        <v>0</v>
      </c>
      <c r="AM100" s="3">
        <f>SUM(AJ100:AL100)</f>
        <v>0</v>
      </c>
      <c r="AN100" s="3">
        <f>+AA100</f>
        <v>0</v>
      </c>
      <c r="AO100" s="3">
        <f>+AN100+AE100</f>
        <v>0</v>
      </c>
      <c r="AP100" s="3">
        <f>+AO100+AI100</f>
        <v>0</v>
      </c>
      <c r="AQ100" s="3">
        <f>+AP100+AM100</f>
        <v>0</v>
      </c>
      <c r="AR100" s="3">
        <f>+AQ100</f>
        <v>0</v>
      </c>
      <c r="AS100" s="5">
        <f t="shared" si="153"/>
        <v>0</v>
      </c>
      <c r="AT100" s="5">
        <f t="shared" si="154"/>
        <v>0</v>
      </c>
    </row>
    <row r="101" spans="1:46" ht="30" customHeight="1" outlineLevel="1" collapsed="1">
      <c r="A101" s="8" t="s">
        <v>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f>+F101</f>
        <v>0</v>
      </c>
      <c r="T101" s="2">
        <f>+S101+J101</f>
        <v>0</v>
      </c>
      <c r="U101" s="2">
        <f>+T101+N101</f>
        <v>0</v>
      </c>
      <c r="V101" s="2">
        <f>+U101+R101</f>
        <v>0</v>
      </c>
      <c r="W101" s="2">
        <f t="shared" ref="W101:W111" si="156">+V101</f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4">
        <f t="shared" si="153"/>
        <v>0</v>
      </c>
      <c r="AT101" s="4">
        <f t="shared" si="154"/>
        <v>0</v>
      </c>
    </row>
    <row r="102" spans="1:46" ht="30" customHeight="1" outlineLevel="1">
      <c r="A102" s="8" t="s">
        <v>8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f>+F102</f>
        <v>0</v>
      </c>
      <c r="T102" s="2">
        <f>+S102+J102</f>
        <v>0</v>
      </c>
      <c r="U102" s="2">
        <f>+T102+N102</f>
        <v>0</v>
      </c>
      <c r="V102" s="2">
        <f>+U102+R102</f>
        <v>0</v>
      </c>
      <c r="W102" s="2">
        <f t="shared" si="156"/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4">
        <f t="shared" si="153"/>
        <v>0</v>
      </c>
      <c r="AT102" s="4">
        <f t="shared" si="154"/>
        <v>0</v>
      </c>
    </row>
    <row r="103" spans="1:46" ht="30" customHeight="1" outlineLevel="1">
      <c r="A103" s="8" t="s">
        <v>9</v>
      </c>
      <c r="B103" s="2">
        <f t="shared" ref="B103:AR103" si="157">SUM(B104:B106)</f>
        <v>16400</v>
      </c>
      <c r="C103" s="2">
        <f t="shared" si="157"/>
        <v>45</v>
      </c>
      <c r="D103" s="2">
        <f t="shared" si="157"/>
        <v>167</v>
      </c>
      <c r="E103" s="2">
        <f t="shared" si="157"/>
        <v>240</v>
      </c>
      <c r="F103" s="2">
        <f t="shared" si="157"/>
        <v>452</v>
      </c>
      <c r="G103" s="2">
        <f t="shared" si="157"/>
        <v>365</v>
      </c>
      <c r="H103" s="2">
        <f t="shared" si="157"/>
        <v>0</v>
      </c>
      <c r="I103" s="2">
        <f t="shared" si="157"/>
        <v>0</v>
      </c>
      <c r="J103" s="2">
        <f t="shared" si="157"/>
        <v>365</v>
      </c>
      <c r="K103" s="2">
        <f t="shared" si="157"/>
        <v>0</v>
      </c>
      <c r="L103" s="2">
        <f t="shared" si="157"/>
        <v>0</v>
      </c>
      <c r="M103" s="2">
        <f t="shared" si="157"/>
        <v>0</v>
      </c>
      <c r="N103" s="2">
        <f t="shared" si="157"/>
        <v>0</v>
      </c>
      <c r="O103" s="2">
        <f t="shared" si="157"/>
        <v>0</v>
      </c>
      <c r="P103" s="2">
        <f t="shared" si="157"/>
        <v>0</v>
      </c>
      <c r="Q103" s="2">
        <f t="shared" si="157"/>
        <v>0</v>
      </c>
      <c r="R103" s="2">
        <f t="shared" si="157"/>
        <v>0</v>
      </c>
      <c r="S103" s="2">
        <f t="shared" si="157"/>
        <v>452</v>
      </c>
      <c r="T103" s="2">
        <f t="shared" si="157"/>
        <v>817</v>
      </c>
      <c r="U103" s="2">
        <f t="shared" si="157"/>
        <v>817</v>
      </c>
      <c r="V103" s="2">
        <f t="shared" si="157"/>
        <v>817</v>
      </c>
      <c r="W103" s="2">
        <f t="shared" si="157"/>
        <v>817</v>
      </c>
      <c r="X103" s="2">
        <f t="shared" si="157"/>
        <v>607.25883999999996</v>
      </c>
      <c r="Y103" s="2">
        <f t="shared" si="157"/>
        <v>496.78441999999995</v>
      </c>
      <c r="Z103" s="2">
        <f t="shared" si="157"/>
        <v>855.82300999999984</v>
      </c>
      <c r="AA103" s="2">
        <f t="shared" si="157"/>
        <v>1959.8662699999995</v>
      </c>
      <c r="AB103" s="2">
        <f t="shared" si="157"/>
        <v>0</v>
      </c>
      <c r="AC103" s="2">
        <f t="shared" si="157"/>
        <v>0</v>
      </c>
      <c r="AD103" s="2">
        <f t="shared" si="157"/>
        <v>0</v>
      </c>
      <c r="AE103" s="2">
        <f t="shared" si="157"/>
        <v>0</v>
      </c>
      <c r="AF103" s="2">
        <f t="shared" si="157"/>
        <v>0</v>
      </c>
      <c r="AG103" s="2">
        <f t="shared" si="157"/>
        <v>0</v>
      </c>
      <c r="AH103" s="2">
        <f t="shared" si="157"/>
        <v>0</v>
      </c>
      <c r="AI103" s="2">
        <f t="shared" si="157"/>
        <v>0</v>
      </c>
      <c r="AJ103" s="2">
        <f t="shared" si="157"/>
        <v>0</v>
      </c>
      <c r="AK103" s="2">
        <f t="shared" si="157"/>
        <v>0</v>
      </c>
      <c r="AL103" s="2">
        <f t="shared" si="157"/>
        <v>0</v>
      </c>
      <c r="AM103" s="2">
        <f t="shared" si="157"/>
        <v>0</v>
      </c>
      <c r="AN103" s="2">
        <f t="shared" si="157"/>
        <v>1959.8662699999995</v>
      </c>
      <c r="AO103" s="2">
        <f t="shared" si="157"/>
        <v>1959.8662699999995</v>
      </c>
      <c r="AP103" s="2">
        <f t="shared" si="157"/>
        <v>1959.8662699999995</v>
      </c>
      <c r="AQ103" s="2">
        <f t="shared" si="157"/>
        <v>1959.8662699999995</v>
      </c>
      <c r="AR103" s="2">
        <f t="shared" si="157"/>
        <v>1959.8662699999995</v>
      </c>
      <c r="AS103" s="4">
        <f t="shared" si="153"/>
        <v>433.59873230088482</v>
      </c>
      <c r="AT103" s="4">
        <f t="shared" si="154"/>
        <v>239.88571236230106</v>
      </c>
    </row>
    <row r="104" spans="1:46" ht="30" hidden="1" customHeight="1" outlineLevel="2">
      <c r="A104" s="9" t="s">
        <v>44</v>
      </c>
      <c r="B104" s="3">
        <v>3800</v>
      </c>
      <c r="C104" s="3">
        <v>30</v>
      </c>
      <c r="D104" s="3">
        <v>17</v>
      </c>
      <c r="E104" s="3">
        <v>0</v>
      </c>
      <c r="F104" s="3">
        <f t="shared" ref="F104:F106" si="158">SUM(C104:E104)</f>
        <v>47</v>
      </c>
      <c r="G104" s="3">
        <v>0</v>
      </c>
      <c r="H104" s="3">
        <v>0</v>
      </c>
      <c r="I104" s="3">
        <v>0</v>
      </c>
      <c r="J104" s="3">
        <f t="shared" ref="J104:J106" si="159">SUM(G104:I104)</f>
        <v>0</v>
      </c>
      <c r="K104" s="3">
        <v>0</v>
      </c>
      <c r="L104" s="3">
        <v>0</v>
      </c>
      <c r="M104" s="3">
        <v>0</v>
      </c>
      <c r="N104" s="3">
        <f t="shared" ref="N104:N106" si="160">SUM(K104:M104)</f>
        <v>0</v>
      </c>
      <c r="O104" s="3">
        <v>0</v>
      </c>
      <c r="P104" s="3">
        <v>0</v>
      </c>
      <c r="Q104" s="3">
        <v>0</v>
      </c>
      <c r="R104" s="3">
        <f t="shared" ref="R104:R106" si="161">SUM(O104:Q104)</f>
        <v>0</v>
      </c>
      <c r="S104" s="3">
        <f t="shared" ref="S104:S106" si="162">+F104</f>
        <v>47</v>
      </c>
      <c r="T104" s="3">
        <f t="shared" ref="T104:T106" si="163">+S104+J104</f>
        <v>47</v>
      </c>
      <c r="U104" s="3">
        <f t="shared" ref="U104:U106" si="164">+T104+N104</f>
        <v>47</v>
      </c>
      <c r="V104" s="3">
        <f t="shared" ref="V104:V106" si="165">+U104+R104</f>
        <v>47</v>
      </c>
      <c r="W104" s="3">
        <f t="shared" si="156"/>
        <v>47</v>
      </c>
      <c r="X104" s="3">
        <v>581.40318000000002</v>
      </c>
      <c r="Y104" s="3">
        <v>41.274999999999999</v>
      </c>
      <c r="Z104" s="3">
        <v>49.54</v>
      </c>
      <c r="AA104" s="3">
        <f t="shared" ref="AA104:AA106" si="166">SUM(X104:Z104)</f>
        <v>672.21817999999996</v>
      </c>
      <c r="AB104" s="3">
        <v>0</v>
      </c>
      <c r="AC104" s="3">
        <v>0</v>
      </c>
      <c r="AD104" s="3">
        <v>0</v>
      </c>
      <c r="AE104" s="3">
        <f t="shared" ref="AE104:AE106" si="167">SUM(AB104:AD104)</f>
        <v>0</v>
      </c>
      <c r="AF104" s="3">
        <v>0</v>
      </c>
      <c r="AG104" s="3">
        <v>0</v>
      </c>
      <c r="AH104" s="3">
        <v>0</v>
      </c>
      <c r="AI104" s="3">
        <f>SUM(AF104:AH104)</f>
        <v>0</v>
      </c>
      <c r="AJ104" s="3">
        <v>0</v>
      </c>
      <c r="AK104" s="3">
        <v>0</v>
      </c>
      <c r="AL104" s="3">
        <v>0</v>
      </c>
      <c r="AM104" s="3">
        <f t="shared" ref="AM104:AM106" si="168">SUM(AJ104:AL104)</f>
        <v>0</v>
      </c>
      <c r="AN104" s="3">
        <f t="shared" ref="AN104:AN106" si="169">+AA104</f>
        <v>672.21817999999996</v>
      </c>
      <c r="AO104" s="3">
        <f t="shared" ref="AO104:AO106" si="170">+AN104+AE104</f>
        <v>672.21817999999996</v>
      </c>
      <c r="AP104" s="3">
        <f t="shared" ref="AP104:AP106" si="171">+AO104+AI104</f>
        <v>672.21817999999996</v>
      </c>
      <c r="AQ104" s="3">
        <f t="shared" ref="AQ104:AQ106" si="172">+AP104+AM104</f>
        <v>672.21817999999996</v>
      </c>
      <c r="AR104" s="3">
        <f t="shared" ref="AR104:AR106" si="173">+AQ104</f>
        <v>672.21817999999996</v>
      </c>
      <c r="AS104" s="5">
        <f t="shared" si="153"/>
        <v>1430.2514468085105</v>
      </c>
      <c r="AT104" s="5">
        <f t="shared" si="154"/>
        <v>1430.2514468085105</v>
      </c>
    </row>
    <row r="105" spans="1:46" ht="30" hidden="1" customHeight="1" outlineLevel="2">
      <c r="A105" s="9" t="s">
        <v>48</v>
      </c>
      <c r="B105" s="3">
        <v>6600</v>
      </c>
      <c r="C105" s="3">
        <v>0</v>
      </c>
      <c r="D105" s="3">
        <v>0</v>
      </c>
      <c r="E105" s="3">
        <v>120</v>
      </c>
      <c r="F105" s="3">
        <f t="shared" si="158"/>
        <v>120</v>
      </c>
      <c r="G105" s="3">
        <v>180</v>
      </c>
      <c r="H105" s="3">
        <v>0</v>
      </c>
      <c r="I105" s="3">
        <v>0</v>
      </c>
      <c r="J105" s="3">
        <f t="shared" si="159"/>
        <v>180</v>
      </c>
      <c r="K105" s="3">
        <v>0</v>
      </c>
      <c r="L105" s="3">
        <v>0</v>
      </c>
      <c r="M105" s="3">
        <v>0</v>
      </c>
      <c r="N105" s="3">
        <f t="shared" si="160"/>
        <v>0</v>
      </c>
      <c r="O105" s="3">
        <v>0</v>
      </c>
      <c r="P105" s="3">
        <v>0</v>
      </c>
      <c r="Q105" s="3">
        <v>0</v>
      </c>
      <c r="R105" s="3">
        <f t="shared" si="161"/>
        <v>0</v>
      </c>
      <c r="S105" s="3">
        <f t="shared" si="162"/>
        <v>120</v>
      </c>
      <c r="T105" s="3">
        <f t="shared" si="163"/>
        <v>300</v>
      </c>
      <c r="U105" s="3">
        <f t="shared" si="164"/>
        <v>300</v>
      </c>
      <c r="V105" s="3">
        <f t="shared" si="165"/>
        <v>300</v>
      </c>
      <c r="W105" s="3">
        <f t="shared" si="156"/>
        <v>300</v>
      </c>
      <c r="X105" s="3">
        <v>0</v>
      </c>
      <c r="Y105" s="3">
        <v>15.009790000000001</v>
      </c>
      <c r="Z105" s="3">
        <v>34.043260000000004</v>
      </c>
      <c r="AA105" s="3">
        <f t="shared" si="166"/>
        <v>49.053050000000006</v>
      </c>
      <c r="AB105" s="3">
        <v>0</v>
      </c>
      <c r="AC105" s="3">
        <v>0</v>
      </c>
      <c r="AD105" s="3">
        <v>0</v>
      </c>
      <c r="AE105" s="3">
        <f t="shared" si="167"/>
        <v>0</v>
      </c>
      <c r="AF105" s="3">
        <v>0</v>
      </c>
      <c r="AG105" s="3">
        <v>0</v>
      </c>
      <c r="AH105" s="3">
        <v>0</v>
      </c>
      <c r="AI105" s="3">
        <f t="shared" ref="AI105:AI106" si="174">SUM(AF105:AH105)</f>
        <v>0</v>
      </c>
      <c r="AJ105" s="3">
        <v>0</v>
      </c>
      <c r="AK105" s="3">
        <v>0</v>
      </c>
      <c r="AL105" s="3">
        <v>0</v>
      </c>
      <c r="AM105" s="3">
        <f t="shared" si="168"/>
        <v>0</v>
      </c>
      <c r="AN105" s="3">
        <f t="shared" si="169"/>
        <v>49.053050000000006</v>
      </c>
      <c r="AO105" s="3">
        <f t="shared" si="170"/>
        <v>49.053050000000006</v>
      </c>
      <c r="AP105" s="3">
        <f>+AO105+AI105</f>
        <v>49.053050000000006</v>
      </c>
      <c r="AQ105" s="3">
        <f t="shared" si="172"/>
        <v>49.053050000000006</v>
      </c>
      <c r="AR105" s="3">
        <f t="shared" si="173"/>
        <v>49.053050000000006</v>
      </c>
      <c r="AS105" s="5">
        <f t="shared" si="153"/>
        <v>40.877541666666673</v>
      </c>
      <c r="AT105" s="5">
        <f t="shared" si="154"/>
        <v>16.351016666666666</v>
      </c>
    </row>
    <row r="106" spans="1:46" ht="30" hidden="1" customHeight="1" outlineLevel="2">
      <c r="A106" s="9" t="s">
        <v>49</v>
      </c>
      <c r="B106" s="3">
        <v>6000</v>
      </c>
      <c r="C106" s="3">
        <v>15</v>
      </c>
      <c r="D106" s="3">
        <v>150</v>
      </c>
      <c r="E106" s="3">
        <v>120</v>
      </c>
      <c r="F106" s="3">
        <f t="shared" si="158"/>
        <v>285</v>
      </c>
      <c r="G106" s="3">
        <v>185</v>
      </c>
      <c r="H106" s="3">
        <v>0</v>
      </c>
      <c r="I106" s="3">
        <v>0</v>
      </c>
      <c r="J106" s="3">
        <f t="shared" si="159"/>
        <v>185</v>
      </c>
      <c r="K106" s="3">
        <v>0</v>
      </c>
      <c r="L106" s="3">
        <v>0</v>
      </c>
      <c r="M106" s="3">
        <v>0</v>
      </c>
      <c r="N106" s="3">
        <f t="shared" si="160"/>
        <v>0</v>
      </c>
      <c r="O106" s="3">
        <v>0</v>
      </c>
      <c r="P106" s="3">
        <v>0</v>
      </c>
      <c r="Q106" s="3">
        <v>0</v>
      </c>
      <c r="R106" s="3">
        <f t="shared" si="161"/>
        <v>0</v>
      </c>
      <c r="S106" s="3">
        <f t="shared" si="162"/>
        <v>285</v>
      </c>
      <c r="T106" s="3">
        <f t="shared" si="163"/>
        <v>470</v>
      </c>
      <c r="U106" s="3">
        <f t="shared" si="164"/>
        <v>470</v>
      </c>
      <c r="V106" s="3">
        <f t="shared" si="165"/>
        <v>470</v>
      </c>
      <c r="W106" s="3">
        <f t="shared" si="156"/>
        <v>470</v>
      </c>
      <c r="X106" s="3">
        <v>25.85566</v>
      </c>
      <c r="Y106" s="3">
        <v>440.49962999999997</v>
      </c>
      <c r="Z106" s="3">
        <v>772.23974999999984</v>
      </c>
      <c r="AA106" s="3">
        <f t="shared" si="166"/>
        <v>1238.5950399999997</v>
      </c>
      <c r="AB106" s="3">
        <v>0</v>
      </c>
      <c r="AC106" s="3">
        <v>0</v>
      </c>
      <c r="AD106" s="3">
        <v>0</v>
      </c>
      <c r="AE106" s="3">
        <f t="shared" si="167"/>
        <v>0</v>
      </c>
      <c r="AF106" s="3">
        <v>0</v>
      </c>
      <c r="AG106" s="3">
        <v>0</v>
      </c>
      <c r="AH106" s="3">
        <v>0</v>
      </c>
      <c r="AI106" s="3">
        <f t="shared" si="174"/>
        <v>0</v>
      </c>
      <c r="AJ106" s="3">
        <v>0</v>
      </c>
      <c r="AK106" s="3">
        <v>0</v>
      </c>
      <c r="AL106" s="3">
        <v>0</v>
      </c>
      <c r="AM106" s="3">
        <f t="shared" si="168"/>
        <v>0</v>
      </c>
      <c r="AN106" s="3">
        <f t="shared" si="169"/>
        <v>1238.5950399999997</v>
      </c>
      <c r="AO106" s="3">
        <f t="shared" si="170"/>
        <v>1238.5950399999997</v>
      </c>
      <c r="AP106" s="3">
        <f t="shared" si="171"/>
        <v>1238.5950399999997</v>
      </c>
      <c r="AQ106" s="3">
        <f t="shared" si="172"/>
        <v>1238.5950399999997</v>
      </c>
      <c r="AR106" s="3">
        <f t="shared" si="173"/>
        <v>1238.5950399999997</v>
      </c>
      <c r="AS106" s="5">
        <f t="shared" si="153"/>
        <v>434.59475087719284</v>
      </c>
      <c r="AT106" s="5">
        <f t="shared" si="154"/>
        <v>263.53085957446802</v>
      </c>
    </row>
    <row r="107" spans="1:46" ht="30" customHeight="1" outlineLevel="1" collapsed="1">
      <c r="A107" s="8" t="s">
        <v>10</v>
      </c>
      <c r="B107" s="2">
        <f t="shared" ref="B107:AR107" si="175">SUM(B108:B108)</f>
        <v>368.55899999999997</v>
      </c>
      <c r="C107" s="2">
        <f t="shared" si="175"/>
        <v>0</v>
      </c>
      <c r="D107" s="2">
        <f t="shared" si="175"/>
        <v>42.934379999999997</v>
      </c>
      <c r="E107" s="2">
        <f t="shared" si="175"/>
        <v>24.9</v>
      </c>
      <c r="F107" s="2">
        <f t="shared" si="175"/>
        <v>67.834379999999996</v>
      </c>
      <c r="G107" s="2">
        <f t="shared" si="175"/>
        <v>0</v>
      </c>
      <c r="H107" s="2">
        <f t="shared" si="175"/>
        <v>0</v>
      </c>
      <c r="I107" s="2">
        <f t="shared" si="175"/>
        <v>40</v>
      </c>
      <c r="J107" s="2">
        <f t="shared" si="175"/>
        <v>40</v>
      </c>
      <c r="K107" s="2">
        <f t="shared" si="175"/>
        <v>70</v>
      </c>
      <c r="L107" s="2">
        <f t="shared" si="175"/>
        <v>0</v>
      </c>
      <c r="M107" s="2">
        <f t="shared" si="175"/>
        <v>0</v>
      </c>
      <c r="N107" s="2">
        <f t="shared" si="175"/>
        <v>70</v>
      </c>
      <c r="O107" s="2">
        <f t="shared" si="175"/>
        <v>0</v>
      </c>
      <c r="P107" s="2">
        <f t="shared" si="175"/>
        <v>0</v>
      </c>
      <c r="Q107" s="2">
        <f t="shared" si="175"/>
        <v>0</v>
      </c>
      <c r="R107" s="2">
        <f t="shared" si="175"/>
        <v>0</v>
      </c>
      <c r="S107" s="2">
        <f t="shared" si="175"/>
        <v>67.834379999999996</v>
      </c>
      <c r="T107" s="2">
        <f t="shared" si="175"/>
        <v>107.83438</v>
      </c>
      <c r="U107" s="2">
        <f t="shared" si="175"/>
        <v>177.83438000000001</v>
      </c>
      <c r="V107" s="2">
        <f t="shared" si="175"/>
        <v>177.83438000000001</v>
      </c>
      <c r="W107" s="2">
        <f t="shared" si="175"/>
        <v>177.83438000000001</v>
      </c>
      <c r="X107" s="2">
        <f t="shared" si="175"/>
        <v>0</v>
      </c>
      <c r="Y107" s="2">
        <f t="shared" si="175"/>
        <v>0</v>
      </c>
      <c r="Z107" s="2">
        <f t="shared" si="175"/>
        <v>0</v>
      </c>
      <c r="AA107" s="2">
        <f t="shared" si="175"/>
        <v>0</v>
      </c>
      <c r="AB107" s="2">
        <f t="shared" si="175"/>
        <v>0</v>
      </c>
      <c r="AC107" s="2">
        <f t="shared" si="175"/>
        <v>0</v>
      </c>
      <c r="AD107" s="2">
        <f t="shared" si="175"/>
        <v>0.04</v>
      </c>
      <c r="AE107" s="2">
        <f t="shared" si="175"/>
        <v>0.04</v>
      </c>
      <c r="AF107" s="2">
        <f t="shared" si="175"/>
        <v>0</v>
      </c>
      <c r="AG107" s="2">
        <f t="shared" si="175"/>
        <v>0</v>
      </c>
      <c r="AH107" s="2">
        <f t="shared" si="175"/>
        <v>0</v>
      </c>
      <c r="AI107" s="2">
        <f t="shared" si="175"/>
        <v>0</v>
      </c>
      <c r="AJ107" s="2">
        <f t="shared" si="175"/>
        <v>0</v>
      </c>
      <c r="AK107" s="2">
        <f t="shared" si="175"/>
        <v>0</v>
      </c>
      <c r="AL107" s="2">
        <f t="shared" si="175"/>
        <v>0</v>
      </c>
      <c r="AM107" s="2">
        <f t="shared" si="175"/>
        <v>0</v>
      </c>
      <c r="AN107" s="2">
        <f t="shared" si="175"/>
        <v>0</v>
      </c>
      <c r="AO107" s="2">
        <f t="shared" si="175"/>
        <v>0.04</v>
      </c>
      <c r="AP107" s="2">
        <f t="shared" si="175"/>
        <v>0.04</v>
      </c>
      <c r="AQ107" s="2">
        <f t="shared" si="175"/>
        <v>0.04</v>
      </c>
      <c r="AR107" s="2">
        <f t="shared" si="175"/>
        <v>0.04</v>
      </c>
      <c r="AS107" s="4">
        <f t="shared" si="153"/>
        <v>0</v>
      </c>
      <c r="AT107" s="4">
        <f t="shared" si="154"/>
        <v>2.2492838561362541E-2</v>
      </c>
    </row>
    <row r="108" spans="1:46" ht="30" hidden="1" customHeight="1" outlineLevel="2">
      <c r="A108" s="9" t="s">
        <v>50</v>
      </c>
      <c r="B108" s="3">
        <v>368.55899999999997</v>
      </c>
      <c r="C108" s="3">
        <v>0</v>
      </c>
      <c r="D108" s="3">
        <v>42.934379999999997</v>
      </c>
      <c r="E108" s="3">
        <v>24.9</v>
      </c>
      <c r="F108" s="3">
        <f>SUM(C108:E108)</f>
        <v>67.834379999999996</v>
      </c>
      <c r="G108" s="3">
        <v>0</v>
      </c>
      <c r="H108" s="3">
        <v>0</v>
      </c>
      <c r="I108" s="3">
        <v>40</v>
      </c>
      <c r="J108" s="3">
        <f>SUM(G108:I108)</f>
        <v>40</v>
      </c>
      <c r="K108" s="3">
        <v>70</v>
      </c>
      <c r="L108" s="3">
        <v>0</v>
      </c>
      <c r="M108" s="3">
        <v>0</v>
      </c>
      <c r="N108" s="3">
        <f>SUM(K108:M108)</f>
        <v>70</v>
      </c>
      <c r="O108" s="3">
        <v>0</v>
      </c>
      <c r="P108" s="3">
        <v>0</v>
      </c>
      <c r="Q108" s="3">
        <v>0</v>
      </c>
      <c r="R108" s="3">
        <f>SUM(O108:Q108)</f>
        <v>0</v>
      </c>
      <c r="S108" s="3">
        <f>+F108</f>
        <v>67.834379999999996</v>
      </c>
      <c r="T108" s="3">
        <f>+S108+J108</f>
        <v>107.83438</v>
      </c>
      <c r="U108" s="3">
        <f>+T108+N108</f>
        <v>177.83438000000001</v>
      </c>
      <c r="V108" s="3">
        <f>+U108+R108</f>
        <v>177.83438000000001</v>
      </c>
      <c r="W108" s="3">
        <f t="shared" si="156"/>
        <v>177.83438000000001</v>
      </c>
      <c r="X108" s="3">
        <v>0</v>
      </c>
      <c r="Y108" s="3">
        <v>0</v>
      </c>
      <c r="Z108" s="3">
        <v>0</v>
      </c>
      <c r="AA108" s="3">
        <f>SUM(X108:Z108)</f>
        <v>0</v>
      </c>
      <c r="AB108" s="3">
        <v>0</v>
      </c>
      <c r="AC108" s="3">
        <v>0</v>
      </c>
      <c r="AD108" s="3">
        <v>0.04</v>
      </c>
      <c r="AE108" s="3">
        <f>SUM(AB108:AD108)</f>
        <v>0.04</v>
      </c>
      <c r="AF108" s="3">
        <v>0</v>
      </c>
      <c r="AG108" s="3">
        <v>0</v>
      </c>
      <c r="AH108" s="3">
        <v>0</v>
      </c>
      <c r="AI108" s="3">
        <f>SUM(AF108:AH108)</f>
        <v>0</v>
      </c>
      <c r="AJ108" s="3">
        <v>0</v>
      </c>
      <c r="AK108" s="3">
        <v>0</v>
      </c>
      <c r="AL108" s="3">
        <v>0</v>
      </c>
      <c r="AM108" s="3">
        <f>SUM(AJ108:AL108)</f>
        <v>0</v>
      </c>
      <c r="AN108" s="3">
        <f>+AA108</f>
        <v>0</v>
      </c>
      <c r="AO108" s="3">
        <f>+AN108+AE108</f>
        <v>0.04</v>
      </c>
      <c r="AP108" s="3">
        <f>+AO108+AI108</f>
        <v>0.04</v>
      </c>
      <c r="AQ108" s="3">
        <f>+AP108+AM108</f>
        <v>0.04</v>
      </c>
      <c r="AR108" s="3">
        <f>+AQ108</f>
        <v>0.04</v>
      </c>
      <c r="AS108" s="5">
        <f t="shared" si="153"/>
        <v>0</v>
      </c>
      <c r="AT108" s="5">
        <f t="shared" si="154"/>
        <v>2.2492838561362541E-2</v>
      </c>
    </row>
    <row r="109" spans="1:46" ht="30" customHeight="1" outlineLevel="1" collapsed="1">
      <c r="A109" s="8" t="s">
        <v>12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f>+F109</f>
        <v>0</v>
      </c>
      <c r="T109" s="2">
        <f>+S109+J109</f>
        <v>0</v>
      </c>
      <c r="U109" s="2">
        <f>+T109+N109</f>
        <v>0</v>
      </c>
      <c r="V109" s="2">
        <f>+U109+R109</f>
        <v>0</v>
      </c>
      <c r="W109" s="2">
        <f t="shared" si="156"/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4">
        <f t="shared" si="153"/>
        <v>0</v>
      </c>
      <c r="AT109" s="4">
        <f t="shared" si="154"/>
        <v>0</v>
      </c>
    </row>
    <row r="110" spans="1:46" ht="30" customHeight="1" outlineLevel="1">
      <c r="A110" s="8" t="s">
        <v>13</v>
      </c>
      <c r="B110" s="2">
        <f t="shared" ref="B110:AR110" si="176">SUM(B111:B111)</f>
        <v>6000</v>
      </c>
      <c r="C110" s="2">
        <f t="shared" si="176"/>
        <v>40</v>
      </c>
      <c r="D110" s="2">
        <f t="shared" si="176"/>
        <v>260</v>
      </c>
      <c r="E110" s="2">
        <f t="shared" si="176"/>
        <v>100</v>
      </c>
      <c r="F110" s="2">
        <f t="shared" si="176"/>
        <v>400</v>
      </c>
      <c r="G110" s="2">
        <f t="shared" si="176"/>
        <v>200</v>
      </c>
      <c r="H110" s="2">
        <f t="shared" si="176"/>
        <v>200</v>
      </c>
      <c r="I110" s="2">
        <f t="shared" si="176"/>
        <v>220</v>
      </c>
      <c r="J110" s="2">
        <f t="shared" si="176"/>
        <v>620</v>
      </c>
      <c r="K110" s="2">
        <f t="shared" si="176"/>
        <v>0</v>
      </c>
      <c r="L110" s="2">
        <f t="shared" si="176"/>
        <v>0</v>
      </c>
      <c r="M110" s="2">
        <f t="shared" si="176"/>
        <v>0</v>
      </c>
      <c r="N110" s="2">
        <f t="shared" si="176"/>
        <v>0</v>
      </c>
      <c r="O110" s="2">
        <f t="shared" si="176"/>
        <v>0</v>
      </c>
      <c r="P110" s="2">
        <f t="shared" si="176"/>
        <v>0</v>
      </c>
      <c r="Q110" s="2">
        <f t="shared" si="176"/>
        <v>0</v>
      </c>
      <c r="R110" s="2">
        <f t="shared" si="176"/>
        <v>0</v>
      </c>
      <c r="S110" s="2">
        <f t="shared" si="176"/>
        <v>400</v>
      </c>
      <c r="T110" s="2">
        <f t="shared" si="176"/>
        <v>1020</v>
      </c>
      <c r="U110" s="2">
        <f t="shared" si="176"/>
        <v>1020</v>
      </c>
      <c r="V110" s="2">
        <f t="shared" si="176"/>
        <v>1020</v>
      </c>
      <c r="W110" s="2">
        <f t="shared" si="176"/>
        <v>1020</v>
      </c>
      <c r="X110" s="2">
        <f t="shared" si="176"/>
        <v>39.254510000000003</v>
      </c>
      <c r="Y110" s="2">
        <f t="shared" si="176"/>
        <v>13.022489999999999</v>
      </c>
      <c r="Z110" s="2">
        <f t="shared" si="176"/>
        <v>110.13289</v>
      </c>
      <c r="AA110" s="2">
        <f t="shared" si="176"/>
        <v>162.40989000000002</v>
      </c>
      <c r="AB110" s="2">
        <f t="shared" si="176"/>
        <v>0</v>
      </c>
      <c r="AC110" s="2">
        <f t="shared" si="176"/>
        <v>0</v>
      </c>
      <c r="AD110" s="2">
        <f t="shared" si="176"/>
        <v>0</v>
      </c>
      <c r="AE110" s="2">
        <f t="shared" si="176"/>
        <v>0</v>
      </c>
      <c r="AF110" s="2">
        <f t="shared" si="176"/>
        <v>0</v>
      </c>
      <c r="AG110" s="2">
        <f t="shared" si="176"/>
        <v>0</v>
      </c>
      <c r="AH110" s="2">
        <f t="shared" si="176"/>
        <v>0</v>
      </c>
      <c r="AI110" s="2">
        <f t="shared" si="176"/>
        <v>0</v>
      </c>
      <c r="AJ110" s="2">
        <f t="shared" si="176"/>
        <v>0</v>
      </c>
      <c r="AK110" s="2">
        <f t="shared" si="176"/>
        <v>0</v>
      </c>
      <c r="AL110" s="2">
        <f t="shared" si="176"/>
        <v>0</v>
      </c>
      <c r="AM110" s="2">
        <f t="shared" si="176"/>
        <v>0</v>
      </c>
      <c r="AN110" s="2">
        <f t="shared" si="176"/>
        <v>162.40989000000002</v>
      </c>
      <c r="AO110" s="2">
        <f t="shared" si="176"/>
        <v>162.40989000000002</v>
      </c>
      <c r="AP110" s="2">
        <f t="shared" si="176"/>
        <v>162.40989000000002</v>
      </c>
      <c r="AQ110" s="2">
        <f t="shared" si="176"/>
        <v>162.40989000000002</v>
      </c>
      <c r="AR110" s="2">
        <f t="shared" si="176"/>
        <v>162.40989000000002</v>
      </c>
      <c r="AS110" s="4">
        <f t="shared" si="153"/>
        <v>40.602472500000005</v>
      </c>
      <c r="AT110" s="4">
        <f t="shared" si="154"/>
        <v>15.92253823529412</v>
      </c>
    </row>
    <row r="111" spans="1:46" ht="30" hidden="1" customHeight="1" outlineLevel="2">
      <c r="A111" s="9" t="s">
        <v>51</v>
      </c>
      <c r="B111" s="3">
        <v>6000</v>
      </c>
      <c r="C111" s="3">
        <v>40</v>
      </c>
      <c r="D111" s="3">
        <v>260</v>
      </c>
      <c r="E111" s="3">
        <v>100</v>
      </c>
      <c r="F111" s="3">
        <f>SUM(C111:E111)</f>
        <v>400</v>
      </c>
      <c r="G111" s="3">
        <v>200</v>
      </c>
      <c r="H111" s="3">
        <v>200</v>
      </c>
      <c r="I111" s="3">
        <v>220</v>
      </c>
      <c r="J111" s="3">
        <f>SUM(G111:I111)</f>
        <v>620</v>
      </c>
      <c r="K111" s="3">
        <v>0</v>
      </c>
      <c r="L111" s="3">
        <v>0</v>
      </c>
      <c r="M111" s="3">
        <v>0</v>
      </c>
      <c r="N111" s="3">
        <f>SUM(K111:M111)</f>
        <v>0</v>
      </c>
      <c r="O111" s="3">
        <v>0</v>
      </c>
      <c r="P111" s="3">
        <v>0</v>
      </c>
      <c r="Q111" s="3">
        <v>0</v>
      </c>
      <c r="R111" s="3">
        <f>SUM(O111:Q111)</f>
        <v>0</v>
      </c>
      <c r="S111" s="3">
        <f>+F111</f>
        <v>400</v>
      </c>
      <c r="T111" s="3">
        <f>+S111+J111</f>
        <v>1020</v>
      </c>
      <c r="U111" s="3">
        <f>+T111+N111</f>
        <v>1020</v>
      </c>
      <c r="V111" s="3">
        <f>+U111+R111</f>
        <v>1020</v>
      </c>
      <c r="W111" s="3">
        <f t="shared" si="156"/>
        <v>1020</v>
      </c>
      <c r="X111" s="25">
        <v>39.254510000000003</v>
      </c>
      <c r="Y111" s="25">
        <v>13.022489999999999</v>
      </c>
      <c r="Z111" s="25">
        <v>110.13289</v>
      </c>
      <c r="AA111" s="3">
        <f>SUM(X111:Z111)</f>
        <v>162.40989000000002</v>
      </c>
      <c r="AB111" s="3">
        <v>0</v>
      </c>
      <c r="AC111" s="3">
        <v>0</v>
      </c>
      <c r="AD111" s="3">
        <v>0</v>
      </c>
      <c r="AE111" s="3">
        <f>SUM(AB111:AD111)</f>
        <v>0</v>
      </c>
      <c r="AF111" s="3">
        <v>0</v>
      </c>
      <c r="AG111" s="3">
        <v>0</v>
      </c>
      <c r="AH111" s="3">
        <v>0</v>
      </c>
      <c r="AI111" s="3">
        <f>SUM(AF111:AH111)</f>
        <v>0</v>
      </c>
      <c r="AJ111" s="3">
        <v>0</v>
      </c>
      <c r="AK111" s="3">
        <v>0</v>
      </c>
      <c r="AL111" s="3">
        <v>0</v>
      </c>
      <c r="AM111" s="3">
        <f>SUM(AJ111:AL111)</f>
        <v>0</v>
      </c>
      <c r="AN111" s="3">
        <f>+AA111</f>
        <v>162.40989000000002</v>
      </c>
      <c r="AO111" s="3">
        <f>+AN111+AE111</f>
        <v>162.40989000000002</v>
      </c>
      <c r="AP111" s="3">
        <f>+AO111+AI111</f>
        <v>162.40989000000002</v>
      </c>
      <c r="AQ111" s="3">
        <f>+AP111+AM111</f>
        <v>162.40989000000002</v>
      </c>
      <c r="AR111" s="3">
        <f>+AQ111</f>
        <v>162.40989000000002</v>
      </c>
      <c r="AS111" s="5">
        <f t="shared" si="153"/>
        <v>40.602472500000005</v>
      </c>
      <c r="AT111" s="5">
        <f t="shared" si="154"/>
        <v>15.92253823529412</v>
      </c>
    </row>
    <row r="112" spans="1:46" ht="3.75" customHeight="1" outlineLevel="1" collapsed="1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5"/>
      <c r="AT112" s="5"/>
    </row>
    <row r="113" spans="1:47" ht="3.75" customHeight="1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5"/>
      <c r="AT113" s="5"/>
    </row>
    <row r="114" spans="1:47" ht="30" customHeight="1">
      <c r="A114" s="6" t="s">
        <v>45</v>
      </c>
      <c r="B114" s="14">
        <f t="shared" ref="B114:AR114" si="177">+B115+B116+B117+B118+B119+B121+B122+B123+B124+B125+B126</f>
        <v>1265</v>
      </c>
      <c r="C114" s="14">
        <f t="shared" si="177"/>
        <v>0</v>
      </c>
      <c r="D114" s="14">
        <f t="shared" si="177"/>
        <v>100</v>
      </c>
      <c r="E114" s="14">
        <f t="shared" si="177"/>
        <v>100</v>
      </c>
      <c r="F114" s="14">
        <f t="shared" si="177"/>
        <v>200</v>
      </c>
      <c r="G114" s="14">
        <f t="shared" si="177"/>
        <v>71.00149267303641</v>
      </c>
      <c r="H114" s="14">
        <f t="shared" si="177"/>
        <v>0</v>
      </c>
      <c r="I114" s="14">
        <f t="shared" si="177"/>
        <v>0</v>
      </c>
      <c r="J114" s="14">
        <f t="shared" si="177"/>
        <v>71.00149267303641</v>
      </c>
      <c r="K114" s="14">
        <f t="shared" si="177"/>
        <v>0</v>
      </c>
      <c r="L114" s="14">
        <f t="shared" si="177"/>
        <v>0</v>
      </c>
      <c r="M114" s="14">
        <f t="shared" si="177"/>
        <v>0</v>
      </c>
      <c r="N114" s="14">
        <f t="shared" si="177"/>
        <v>0</v>
      </c>
      <c r="O114" s="14">
        <f t="shared" si="177"/>
        <v>0</v>
      </c>
      <c r="P114" s="14">
        <f t="shared" si="177"/>
        <v>0</v>
      </c>
      <c r="Q114" s="14">
        <f t="shared" si="177"/>
        <v>0</v>
      </c>
      <c r="R114" s="14">
        <f t="shared" si="177"/>
        <v>0</v>
      </c>
      <c r="S114" s="14">
        <f t="shared" si="177"/>
        <v>200</v>
      </c>
      <c r="T114" s="14">
        <f t="shared" si="177"/>
        <v>271.00149267303641</v>
      </c>
      <c r="U114" s="14">
        <f t="shared" si="177"/>
        <v>271.00149267303641</v>
      </c>
      <c r="V114" s="14">
        <f t="shared" si="177"/>
        <v>271.00149267303641</v>
      </c>
      <c r="W114" s="14">
        <f t="shared" si="177"/>
        <v>271.00149267303641</v>
      </c>
      <c r="X114" s="14">
        <f t="shared" si="177"/>
        <v>0</v>
      </c>
      <c r="Y114" s="14">
        <f t="shared" si="177"/>
        <v>0</v>
      </c>
      <c r="Z114" s="14">
        <f t="shared" si="177"/>
        <v>0</v>
      </c>
      <c r="AA114" s="14">
        <f t="shared" si="177"/>
        <v>0</v>
      </c>
      <c r="AB114" s="14">
        <f t="shared" si="177"/>
        <v>0</v>
      </c>
      <c r="AC114" s="14">
        <f t="shared" si="177"/>
        <v>0</v>
      </c>
      <c r="AD114" s="14">
        <f t="shared" si="177"/>
        <v>0</v>
      </c>
      <c r="AE114" s="14">
        <f t="shared" si="177"/>
        <v>0</v>
      </c>
      <c r="AF114" s="14">
        <f t="shared" si="177"/>
        <v>0</v>
      </c>
      <c r="AG114" s="14">
        <f t="shared" si="177"/>
        <v>0</v>
      </c>
      <c r="AH114" s="14">
        <f t="shared" si="177"/>
        <v>0</v>
      </c>
      <c r="AI114" s="14">
        <f t="shared" si="177"/>
        <v>0</v>
      </c>
      <c r="AJ114" s="14">
        <f t="shared" si="177"/>
        <v>0</v>
      </c>
      <c r="AK114" s="14">
        <f t="shared" si="177"/>
        <v>0</v>
      </c>
      <c r="AL114" s="14">
        <f t="shared" si="177"/>
        <v>0</v>
      </c>
      <c r="AM114" s="14">
        <f t="shared" si="177"/>
        <v>0</v>
      </c>
      <c r="AN114" s="14">
        <f t="shared" si="177"/>
        <v>0</v>
      </c>
      <c r="AO114" s="14">
        <f t="shared" si="177"/>
        <v>0</v>
      </c>
      <c r="AP114" s="14">
        <f t="shared" si="177"/>
        <v>0</v>
      </c>
      <c r="AQ114" s="14">
        <f t="shared" si="177"/>
        <v>0</v>
      </c>
      <c r="AR114" s="14">
        <f t="shared" si="177"/>
        <v>0</v>
      </c>
      <c r="AS114" s="13">
        <f t="shared" ref="AS114:AS126" si="178">IF(F114=0,0,AA114/F114*100)</f>
        <v>0</v>
      </c>
      <c r="AT114" s="13">
        <f t="shared" ref="AT114:AT126" si="179">IF(W114=0,0,AR114/W114*100)</f>
        <v>0</v>
      </c>
    </row>
    <row r="115" spans="1:47" ht="30" customHeight="1" outlineLevel="1">
      <c r="A115" s="8" t="s">
        <v>4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f>+F115</f>
        <v>0</v>
      </c>
      <c r="T115" s="2">
        <f>+S115+J115</f>
        <v>0</v>
      </c>
      <c r="U115" s="2">
        <f>+T115+N115</f>
        <v>0</v>
      </c>
      <c r="V115" s="2">
        <f>+U115+R115</f>
        <v>0</v>
      </c>
      <c r="W115" s="2">
        <f>+V115</f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4">
        <f t="shared" si="178"/>
        <v>0</v>
      </c>
      <c r="AT115" s="4">
        <f t="shared" si="179"/>
        <v>0</v>
      </c>
    </row>
    <row r="116" spans="1:47" ht="30" customHeight="1" outlineLevel="1">
      <c r="A116" s="8" t="s">
        <v>5</v>
      </c>
      <c r="B116" s="2">
        <v>0</v>
      </c>
      <c r="C116" s="2">
        <v>0</v>
      </c>
      <c r="D116" s="2">
        <v>0</v>
      </c>
      <c r="E116" s="2">
        <v>0</v>
      </c>
      <c r="F116" s="2">
        <f>SUM(C116:E116)</f>
        <v>0</v>
      </c>
      <c r="G116" s="2">
        <v>0</v>
      </c>
      <c r="H116" s="2">
        <v>0</v>
      </c>
      <c r="I116" s="2">
        <v>0</v>
      </c>
      <c r="J116" s="2">
        <f>SUM(G116:I116)</f>
        <v>0</v>
      </c>
      <c r="K116" s="2">
        <v>0</v>
      </c>
      <c r="L116" s="2">
        <v>0</v>
      </c>
      <c r="M116" s="2">
        <v>0</v>
      </c>
      <c r="N116" s="2">
        <f>SUM(K116:M116)</f>
        <v>0</v>
      </c>
      <c r="O116" s="2">
        <v>0</v>
      </c>
      <c r="P116" s="2">
        <v>0</v>
      </c>
      <c r="Q116" s="2">
        <v>0</v>
      </c>
      <c r="R116" s="2">
        <f>SUM(O116:Q116)</f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f>SUM(X116:Z116)</f>
        <v>0</v>
      </c>
      <c r="AB116" s="2">
        <v>0</v>
      </c>
      <c r="AC116" s="2">
        <v>0</v>
      </c>
      <c r="AD116" s="2">
        <v>0</v>
      </c>
      <c r="AE116" s="2">
        <f>SUM(AB116:AD116)</f>
        <v>0</v>
      </c>
      <c r="AF116" s="2">
        <v>0</v>
      </c>
      <c r="AG116" s="2">
        <v>0</v>
      </c>
      <c r="AH116" s="2">
        <v>0</v>
      </c>
      <c r="AI116" s="2">
        <f>SUM(AF116:AH116)</f>
        <v>0</v>
      </c>
      <c r="AJ116" s="2">
        <v>0</v>
      </c>
      <c r="AK116" s="2">
        <v>0</v>
      </c>
      <c r="AL116" s="2">
        <v>0</v>
      </c>
      <c r="AM116" s="2">
        <f>SUM(AJ116:AL116)</f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4">
        <f t="shared" si="178"/>
        <v>0</v>
      </c>
      <c r="AT116" s="4">
        <f t="shared" si="179"/>
        <v>0</v>
      </c>
      <c r="AU116" s="17"/>
    </row>
    <row r="117" spans="1:47" ht="30" customHeight="1" outlineLevel="1">
      <c r="A117" s="8" t="s">
        <v>6</v>
      </c>
      <c r="B117" s="2">
        <v>0</v>
      </c>
      <c r="C117" s="2">
        <v>0</v>
      </c>
      <c r="D117" s="2">
        <v>0</v>
      </c>
      <c r="E117" s="2">
        <v>0</v>
      </c>
      <c r="F117" s="2">
        <f>SUM(C117:E117)</f>
        <v>0</v>
      </c>
      <c r="G117" s="2">
        <v>0</v>
      </c>
      <c r="H117" s="2">
        <v>0</v>
      </c>
      <c r="I117" s="2">
        <v>0</v>
      </c>
      <c r="J117" s="2">
        <f>SUM(G117:I117)</f>
        <v>0</v>
      </c>
      <c r="K117" s="2">
        <v>0</v>
      </c>
      <c r="L117" s="2">
        <v>0</v>
      </c>
      <c r="M117" s="2">
        <v>0</v>
      </c>
      <c r="N117" s="2">
        <f>SUM(K117:M117)</f>
        <v>0</v>
      </c>
      <c r="O117" s="2">
        <v>0</v>
      </c>
      <c r="P117" s="2">
        <v>0</v>
      </c>
      <c r="Q117" s="2">
        <v>0</v>
      </c>
      <c r="R117" s="2">
        <f>SUM(O117:Q117)</f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f>SUM(X117:Z117)</f>
        <v>0</v>
      </c>
      <c r="AB117" s="2">
        <v>0</v>
      </c>
      <c r="AC117" s="2">
        <v>0</v>
      </c>
      <c r="AD117" s="2">
        <v>0</v>
      </c>
      <c r="AE117" s="2">
        <f>SUM(AB117:AD117)</f>
        <v>0</v>
      </c>
      <c r="AF117" s="2">
        <v>0</v>
      </c>
      <c r="AG117" s="2">
        <v>0</v>
      </c>
      <c r="AH117" s="2">
        <v>0</v>
      </c>
      <c r="AI117" s="2">
        <f>SUM(AF117:AH117)</f>
        <v>0</v>
      </c>
      <c r="AJ117" s="2">
        <v>0</v>
      </c>
      <c r="AK117" s="2">
        <v>0</v>
      </c>
      <c r="AL117" s="2">
        <v>0</v>
      </c>
      <c r="AM117" s="2">
        <f>SUM(AJ117:AL117)</f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4">
        <f t="shared" si="178"/>
        <v>0</v>
      </c>
      <c r="AT117" s="4">
        <f t="shared" si="179"/>
        <v>0</v>
      </c>
      <c r="AU117" s="17"/>
    </row>
    <row r="118" spans="1:47" ht="30" customHeight="1" outlineLevel="1">
      <c r="A118" s="8" t="s">
        <v>7</v>
      </c>
      <c r="B118" s="2">
        <v>0</v>
      </c>
      <c r="C118" s="2">
        <v>0</v>
      </c>
      <c r="D118" s="2">
        <v>0</v>
      </c>
      <c r="E118" s="2">
        <v>0</v>
      </c>
      <c r="F118" s="2">
        <f>SUM(C118:E118)</f>
        <v>0</v>
      </c>
      <c r="G118" s="2">
        <v>0</v>
      </c>
      <c r="H118" s="2">
        <v>0</v>
      </c>
      <c r="I118" s="2">
        <v>0</v>
      </c>
      <c r="J118" s="2">
        <f>SUM(G118:I118)</f>
        <v>0</v>
      </c>
      <c r="K118" s="2">
        <v>0</v>
      </c>
      <c r="L118" s="2">
        <v>0</v>
      </c>
      <c r="M118" s="2">
        <v>0</v>
      </c>
      <c r="N118" s="2">
        <f>SUM(K118:M118)</f>
        <v>0</v>
      </c>
      <c r="O118" s="2">
        <v>0</v>
      </c>
      <c r="P118" s="2">
        <v>0</v>
      </c>
      <c r="Q118" s="2">
        <v>0</v>
      </c>
      <c r="R118" s="2">
        <f>SUM(O118:Q118)</f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f>SUM(X118:Z118)</f>
        <v>0</v>
      </c>
      <c r="AB118" s="2">
        <v>0</v>
      </c>
      <c r="AC118" s="2">
        <v>0</v>
      </c>
      <c r="AD118" s="2">
        <v>0</v>
      </c>
      <c r="AE118" s="2">
        <f>SUM(AB118:AD118)</f>
        <v>0</v>
      </c>
      <c r="AF118" s="2">
        <v>0</v>
      </c>
      <c r="AG118" s="2">
        <v>0</v>
      </c>
      <c r="AH118" s="2">
        <v>0</v>
      </c>
      <c r="AI118" s="2">
        <f>SUM(AF118:AH118)</f>
        <v>0</v>
      </c>
      <c r="AJ118" s="2">
        <v>0</v>
      </c>
      <c r="AK118" s="2">
        <v>0</v>
      </c>
      <c r="AL118" s="2">
        <v>0</v>
      </c>
      <c r="AM118" s="2">
        <f>SUM(AJ118:AL118)</f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4">
        <f t="shared" si="178"/>
        <v>0</v>
      </c>
      <c r="AT118" s="4">
        <f t="shared" si="179"/>
        <v>0</v>
      </c>
      <c r="AU118" s="17"/>
    </row>
    <row r="119" spans="1:47" ht="30" customHeight="1" outlineLevel="1">
      <c r="A119" s="8" t="s">
        <v>8</v>
      </c>
      <c r="B119" s="2">
        <f t="shared" ref="B119:AR119" si="180">SUM(B120:B120)</f>
        <v>1265</v>
      </c>
      <c r="C119" s="2">
        <f t="shared" si="180"/>
        <v>0</v>
      </c>
      <c r="D119" s="2">
        <f t="shared" si="180"/>
        <v>100</v>
      </c>
      <c r="E119" s="2">
        <f t="shared" si="180"/>
        <v>100</v>
      </c>
      <c r="F119" s="2">
        <f t="shared" si="180"/>
        <v>200</v>
      </c>
      <c r="G119" s="2">
        <f t="shared" si="180"/>
        <v>71.00149267303641</v>
      </c>
      <c r="H119" s="2">
        <f t="shared" si="180"/>
        <v>0</v>
      </c>
      <c r="I119" s="2">
        <f t="shared" si="180"/>
        <v>0</v>
      </c>
      <c r="J119" s="2">
        <f t="shared" si="180"/>
        <v>71.00149267303641</v>
      </c>
      <c r="K119" s="2">
        <f t="shared" si="180"/>
        <v>0</v>
      </c>
      <c r="L119" s="2">
        <f t="shared" si="180"/>
        <v>0</v>
      </c>
      <c r="M119" s="2">
        <f t="shared" si="180"/>
        <v>0</v>
      </c>
      <c r="N119" s="2">
        <f t="shared" si="180"/>
        <v>0</v>
      </c>
      <c r="O119" s="2">
        <f t="shared" si="180"/>
        <v>0</v>
      </c>
      <c r="P119" s="2">
        <f t="shared" si="180"/>
        <v>0</v>
      </c>
      <c r="Q119" s="2">
        <f t="shared" si="180"/>
        <v>0</v>
      </c>
      <c r="R119" s="2">
        <f t="shared" si="180"/>
        <v>0</v>
      </c>
      <c r="S119" s="2">
        <f t="shared" si="180"/>
        <v>200</v>
      </c>
      <c r="T119" s="2">
        <f t="shared" si="180"/>
        <v>271.00149267303641</v>
      </c>
      <c r="U119" s="2">
        <f t="shared" si="180"/>
        <v>271.00149267303641</v>
      </c>
      <c r="V119" s="2">
        <f t="shared" si="180"/>
        <v>271.00149267303641</v>
      </c>
      <c r="W119" s="2">
        <f t="shared" si="180"/>
        <v>271.00149267303641</v>
      </c>
      <c r="X119" s="2">
        <f t="shared" si="180"/>
        <v>0</v>
      </c>
      <c r="Y119" s="2">
        <f t="shared" si="180"/>
        <v>0</v>
      </c>
      <c r="Z119" s="2">
        <f t="shared" si="180"/>
        <v>0</v>
      </c>
      <c r="AA119" s="2">
        <f t="shared" si="180"/>
        <v>0</v>
      </c>
      <c r="AB119" s="2">
        <f t="shared" si="180"/>
        <v>0</v>
      </c>
      <c r="AC119" s="2">
        <f t="shared" si="180"/>
        <v>0</v>
      </c>
      <c r="AD119" s="2">
        <f t="shared" si="180"/>
        <v>0</v>
      </c>
      <c r="AE119" s="2">
        <f t="shared" si="180"/>
        <v>0</v>
      </c>
      <c r="AF119" s="2">
        <f t="shared" si="180"/>
        <v>0</v>
      </c>
      <c r="AG119" s="2">
        <f t="shared" si="180"/>
        <v>0</v>
      </c>
      <c r="AH119" s="2">
        <f t="shared" si="180"/>
        <v>0</v>
      </c>
      <c r="AI119" s="2">
        <f t="shared" si="180"/>
        <v>0</v>
      </c>
      <c r="AJ119" s="2">
        <f t="shared" si="180"/>
        <v>0</v>
      </c>
      <c r="AK119" s="2">
        <f t="shared" si="180"/>
        <v>0</v>
      </c>
      <c r="AL119" s="2">
        <f t="shared" si="180"/>
        <v>0</v>
      </c>
      <c r="AM119" s="2">
        <f t="shared" si="180"/>
        <v>0</v>
      </c>
      <c r="AN119" s="2">
        <f t="shared" si="180"/>
        <v>0</v>
      </c>
      <c r="AO119" s="2">
        <f t="shared" si="180"/>
        <v>0</v>
      </c>
      <c r="AP119" s="2">
        <f t="shared" si="180"/>
        <v>0</v>
      </c>
      <c r="AQ119" s="2">
        <f t="shared" si="180"/>
        <v>0</v>
      </c>
      <c r="AR119" s="2">
        <f t="shared" si="180"/>
        <v>0</v>
      </c>
      <c r="AS119" s="4">
        <f t="shared" si="178"/>
        <v>0</v>
      </c>
      <c r="AT119" s="4">
        <f t="shared" si="179"/>
        <v>0</v>
      </c>
      <c r="AU119" s="17"/>
    </row>
    <row r="120" spans="1:47" ht="30" hidden="1" customHeight="1" outlineLevel="2">
      <c r="A120" s="9" t="s">
        <v>82</v>
      </c>
      <c r="B120" s="3">
        <v>1265</v>
      </c>
      <c r="C120" s="3">
        <v>0</v>
      </c>
      <c r="D120" s="3">
        <v>100</v>
      </c>
      <c r="E120" s="3">
        <v>100</v>
      </c>
      <c r="F120" s="3">
        <f t="shared" ref="F120:F126" si="181">SUM(C120:E120)</f>
        <v>200</v>
      </c>
      <c r="G120" s="3">
        <v>71.00149267303641</v>
      </c>
      <c r="H120" s="3">
        <v>0</v>
      </c>
      <c r="I120" s="3">
        <v>0</v>
      </c>
      <c r="J120" s="3">
        <f t="shared" ref="J120:J126" si="182">SUM(G120:I120)</f>
        <v>71.00149267303641</v>
      </c>
      <c r="K120" s="3">
        <v>0</v>
      </c>
      <c r="L120" s="3">
        <v>0</v>
      </c>
      <c r="M120" s="3">
        <v>0</v>
      </c>
      <c r="N120" s="3">
        <f t="shared" ref="N120:N126" si="183">SUM(K120:M120)</f>
        <v>0</v>
      </c>
      <c r="O120" s="3">
        <v>0</v>
      </c>
      <c r="P120" s="3">
        <v>0</v>
      </c>
      <c r="Q120" s="3">
        <v>0</v>
      </c>
      <c r="R120" s="3">
        <f t="shared" ref="R120:R126" si="184">SUM(O120:Q120)</f>
        <v>0</v>
      </c>
      <c r="S120" s="3">
        <f>+F120</f>
        <v>200</v>
      </c>
      <c r="T120" s="3">
        <f>+S120+J120</f>
        <v>271.00149267303641</v>
      </c>
      <c r="U120" s="3">
        <f>+T120+N120</f>
        <v>271.00149267303641</v>
      </c>
      <c r="V120" s="3">
        <f>+U120+R120</f>
        <v>271.00149267303641</v>
      </c>
      <c r="W120" s="3">
        <f>+V120</f>
        <v>271.00149267303641</v>
      </c>
      <c r="X120" s="25">
        <v>0</v>
      </c>
      <c r="Y120" s="25">
        <v>0</v>
      </c>
      <c r="Z120" s="25">
        <v>0</v>
      </c>
      <c r="AA120" s="3">
        <f t="shared" ref="AA120:AA126" si="185">SUM(X120:Z120)</f>
        <v>0</v>
      </c>
      <c r="AB120" s="3">
        <v>0</v>
      </c>
      <c r="AC120" s="3">
        <v>0</v>
      </c>
      <c r="AD120" s="3">
        <v>0</v>
      </c>
      <c r="AE120" s="3">
        <f t="shared" ref="AE120:AE126" si="186">SUM(AB120:AD120)</f>
        <v>0</v>
      </c>
      <c r="AF120" s="3">
        <v>0</v>
      </c>
      <c r="AG120" s="3">
        <v>0</v>
      </c>
      <c r="AH120" s="3">
        <v>0</v>
      </c>
      <c r="AI120" s="3">
        <f t="shared" ref="AI120:AI126" si="187">SUM(AF120:AH120)</f>
        <v>0</v>
      </c>
      <c r="AJ120" s="3">
        <v>0</v>
      </c>
      <c r="AK120" s="3">
        <v>0</v>
      </c>
      <c r="AL120" s="3">
        <v>0</v>
      </c>
      <c r="AM120" s="3">
        <f t="shared" ref="AM120:AM126" si="188">SUM(AJ120:AL120)</f>
        <v>0</v>
      </c>
      <c r="AN120" s="3">
        <f>+AA120</f>
        <v>0</v>
      </c>
      <c r="AO120" s="3">
        <f>+AN120+AE120</f>
        <v>0</v>
      </c>
      <c r="AP120" s="3">
        <f>+AO120+AI120</f>
        <v>0</v>
      </c>
      <c r="AQ120" s="3">
        <f>+AP120+AM120</f>
        <v>0</v>
      </c>
      <c r="AR120" s="3">
        <f>+AQ120</f>
        <v>0</v>
      </c>
      <c r="AS120" s="5">
        <f t="shared" si="178"/>
        <v>0</v>
      </c>
      <c r="AT120" s="5">
        <f t="shared" si="179"/>
        <v>0</v>
      </c>
      <c r="AU120" s="17"/>
    </row>
    <row r="121" spans="1:47" ht="30" customHeight="1" outlineLevel="1" collapsed="1">
      <c r="A121" s="8" t="s">
        <v>9</v>
      </c>
      <c r="B121" s="2">
        <v>0</v>
      </c>
      <c r="C121" s="2">
        <v>0</v>
      </c>
      <c r="D121" s="2">
        <v>0</v>
      </c>
      <c r="E121" s="2">
        <v>0</v>
      </c>
      <c r="F121" s="2">
        <f t="shared" si="181"/>
        <v>0</v>
      </c>
      <c r="G121" s="2">
        <v>0</v>
      </c>
      <c r="H121" s="2">
        <v>0</v>
      </c>
      <c r="I121" s="2">
        <v>0</v>
      </c>
      <c r="J121" s="2">
        <f t="shared" si="182"/>
        <v>0</v>
      </c>
      <c r="K121" s="2">
        <v>0</v>
      </c>
      <c r="L121" s="2">
        <v>0</v>
      </c>
      <c r="M121" s="2">
        <v>0</v>
      </c>
      <c r="N121" s="2">
        <f t="shared" si="183"/>
        <v>0</v>
      </c>
      <c r="O121" s="2">
        <v>0</v>
      </c>
      <c r="P121" s="2">
        <v>0</v>
      </c>
      <c r="Q121" s="2">
        <v>0</v>
      </c>
      <c r="R121" s="2">
        <f t="shared" si="184"/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f t="shared" si="185"/>
        <v>0</v>
      </c>
      <c r="AB121" s="2">
        <v>0</v>
      </c>
      <c r="AC121" s="2">
        <v>0</v>
      </c>
      <c r="AD121" s="2">
        <v>0</v>
      </c>
      <c r="AE121" s="2">
        <f t="shared" si="186"/>
        <v>0</v>
      </c>
      <c r="AF121" s="2">
        <v>0</v>
      </c>
      <c r="AG121" s="2">
        <v>0</v>
      </c>
      <c r="AH121" s="2">
        <v>0</v>
      </c>
      <c r="AI121" s="2">
        <f t="shared" si="187"/>
        <v>0</v>
      </c>
      <c r="AJ121" s="2">
        <v>0</v>
      </c>
      <c r="AK121" s="2">
        <v>0</v>
      </c>
      <c r="AL121" s="2">
        <v>0</v>
      </c>
      <c r="AM121" s="2">
        <f t="shared" si="188"/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4">
        <f t="shared" si="178"/>
        <v>0</v>
      </c>
      <c r="AT121" s="4">
        <f t="shared" si="179"/>
        <v>0</v>
      </c>
      <c r="AU121" s="17"/>
    </row>
    <row r="122" spans="1:47" ht="30" customHeight="1" outlineLevel="1">
      <c r="A122" s="8" t="s">
        <v>10</v>
      </c>
      <c r="B122" s="2">
        <v>0</v>
      </c>
      <c r="C122" s="2">
        <v>0</v>
      </c>
      <c r="D122" s="2">
        <v>0</v>
      </c>
      <c r="E122" s="2">
        <v>0</v>
      </c>
      <c r="F122" s="2">
        <f t="shared" si="181"/>
        <v>0</v>
      </c>
      <c r="G122" s="2">
        <v>0</v>
      </c>
      <c r="H122" s="2">
        <v>0</v>
      </c>
      <c r="I122" s="2">
        <v>0</v>
      </c>
      <c r="J122" s="2">
        <f t="shared" si="182"/>
        <v>0</v>
      </c>
      <c r="K122" s="2">
        <v>0</v>
      </c>
      <c r="L122" s="2">
        <v>0</v>
      </c>
      <c r="M122" s="2">
        <v>0</v>
      </c>
      <c r="N122" s="2">
        <f t="shared" si="183"/>
        <v>0</v>
      </c>
      <c r="O122" s="2">
        <v>0</v>
      </c>
      <c r="P122" s="2">
        <v>0</v>
      </c>
      <c r="Q122" s="2">
        <v>0</v>
      </c>
      <c r="R122" s="2">
        <f t="shared" si="184"/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f t="shared" si="185"/>
        <v>0</v>
      </c>
      <c r="AB122" s="2">
        <v>0</v>
      </c>
      <c r="AC122" s="2">
        <v>0</v>
      </c>
      <c r="AD122" s="2">
        <v>0</v>
      </c>
      <c r="AE122" s="2">
        <f t="shared" si="186"/>
        <v>0</v>
      </c>
      <c r="AF122" s="2">
        <v>0</v>
      </c>
      <c r="AG122" s="2">
        <v>0</v>
      </c>
      <c r="AH122" s="2">
        <v>0</v>
      </c>
      <c r="AI122" s="2">
        <f t="shared" si="187"/>
        <v>0</v>
      </c>
      <c r="AJ122" s="2">
        <v>0</v>
      </c>
      <c r="AK122" s="2">
        <v>0</v>
      </c>
      <c r="AL122" s="2">
        <v>0</v>
      </c>
      <c r="AM122" s="2">
        <f t="shared" si="188"/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4">
        <f t="shared" si="178"/>
        <v>0</v>
      </c>
      <c r="AT122" s="4">
        <f t="shared" si="179"/>
        <v>0</v>
      </c>
      <c r="AU122" s="17"/>
    </row>
    <row r="123" spans="1:47" ht="30" customHeight="1" outlineLevel="1">
      <c r="A123" s="8" t="s">
        <v>11</v>
      </c>
      <c r="B123" s="2">
        <v>0</v>
      </c>
      <c r="C123" s="2">
        <v>0</v>
      </c>
      <c r="D123" s="2">
        <v>0</v>
      </c>
      <c r="E123" s="2">
        <v>0</v>
      </c>
      <c r="F123" s="2">
        <f t="shared" si="181"/>
        <v>0</v>
      </c>
      <c r="G123" s="2">
        <v>0</v>
      </c>
      <c r="H123" s="2">
        <v>0</v>
      </c>
      <c r="I123" s="2">
        <v>0</v>
      </c>
      <c r="J123" s="2">
        <f t="shared" si="182"/>
        <v>0</v>
      </c>
      <c r="K123" s="2">
        <v>0</v>
      </c>
      <c r="L123" s="2">
        <v>0</v>
      </c>
      <c r="M123" s="2">
        <v>0</v>
      </c>
      <c r="N123" s="2">
        <f t="shared" si="183"/>
        <v>0</v>
      </c>
      <c r="O123" s="2">
        <v>0</v>
      </c>
      <c r="P123" s="2">
        <v>0</v>
      </c>
      <c r="Q123" s="2">
        <v>0</v>
      </c>
      <c r="R123" s="2">
        <f t="shared" si="184"/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f t="shared" si="185"/>
        <v>0</v>
      </c>
      <c r="AB123" s="2">
        <v>0</v>
      </c>
      <c r="AC123" s="2">
        <v>0</v>
      </c>
      <c r="AD123" s="2">
        <v>0</v>
      </c>
      <c r="AE123" s="2">
        <f t="shared" si="186"/>
        <v>0</v>
      </c>
      <c r="AF123" s="2">
        <v>0</v>
      </c>
      <c r="AG123" s="2">
        <v>0</v>
      </c>
      <c r="AH123" s="2">
        <v>0</v>
      </c>
      <c r="AI123" s="2">
        <f t="shared" si="187"/>
        <v>0</v>
      </c>
      <c r="AJ123" s="2">
        <v>0</v>
      </c>
      <c r="AK123" s="2">
        <v>0</v>
      </c>
      <c r="AL123" s="2">
        <v>0</v>
      </c>
      <c r="AM123" s="2">
        <f t="shared" si="188"/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4">
        <f t="shared" si="178"/>
        <v>0</v>
      </c>
      <c r="AT123" s="4">
        <f t="shared" si="179"/>
        <v>0</v>
      </c>
      <c r="AU123" s="17"/>
    </row>
    <row r="124" spans="1:47" ht="30" customHeight="1" outlineLevel="1">
      <c r="A124" s="8" t="s">
        <v>12</v>
      </c>
      <c r="B124" s="2">
        <v>0</v>
      </c>
      <c r="C124" s="2">
        <v>0</v>
      </c>
      <c r="D124" s="2">
        <v>0</v>
      </c>
      <c r="E124" s="2">
        <v>0</v>
      </c>
      <c r="F124" s="2">
        <f t="shared" si="181"/>
        <v>0</v>
      </c>
      <c r="G124" s="2">
        <v>0</v>
      </c>
      <c r="H124" s="2">
        <v>0</v>
      </c>
      <c r="I124" s="2">
        <v>0</v>
      </c>
      <c r="J124" s="2">
        <f t="shared" si="182"/>
        <v>0</v>
      </c>
      <c r="K124" s="2">
        <v>0</v>
      </c>
      <c r="L124" s="2">
        <v>0</v>
      </c>
      <c r="M124" s="2">
        <v>0</v>
      </c>
      <c r="N124" s="2">
        <f t="shared" si="183"/>
        <v>0</v>
      </c>
      <c r="O124" s="2">
        <v>0</v>
      </c>
      <c r="P124" s="2">
        <v>0</v>
      </c>
      <c r="Q124" s="2">
        <v>0</v>
      </c>
      <c r="R124" s="2">
        <f t="shared" si="184"/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f t="shared" si="185"/>
        <v>0</v>
      </c>
      <c r="AB124" s="2">
        <v>0</v>
      </c>
      <c r="AC124" s="2">
        <v>0</v>
      </c>
      <c r="AD124" s="2">
        <v>0</v>
      </c>
      <c r="AE124" s="2">
        <f t="shared" si="186"/>
        <v>0</v>
      </c>
      <c r="AF124" s="2">
        <v>0</v>
      </c>
      <c r="AG124" s="2">
        <v>0</v>
      </c>
      <c r="AH124" s="2">
        <v>0</v>
      </c>
      <c r="AI124" s="2">
        <f t="shared" si="187"/>
        <v>0</v>
      </c>
      <c r="AJ124" s="2">
        <v>0</v>
      </c>
      <c r="AK124" s="2">
        <v>0</v>
      </c>
      <c r="AL124" s="2">
        <v>0</v>
      </c>
      <c r="AM124" s="2">
        <f t="shared" si="188"/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4">
        <f t="shared" si="178"/>
        <v>0</v>
      </c>
      <c r="AT124" s="4">
        <f t="shared" si="179"/>
        <v>0</v>
      </c>
      <c r="AU124" s="17"/>
    </row>
    <row r="125" spans="1:47" ht="30" customHeight="1" outlineLevel="1">
      <c r="A125" s="8" t="s">
        <v>13</v>
      </c>
      <c r="B125" s="2">
        <v>0</v>
      </c>
      <c r="C125" s="2">
        <v>0</v>
      </c>
      <c r="D125" s="2">
        <v>0</v>
      </c>
      <c r="E125" s="2">
        <v>0</v>
      </c>
      <c r="F125" s="2">
        <f t="shared" si="181"/>
        <v>0</v>
      </c>
      <c r="G125" s="2">
        <v>0</v>
      </c>
      <c r="H125" s="2">
        <v>0</v>
      </c>
      <c r="I125" s="2">
        <v>0</v>
      </c>
      <c r="J125" s="2">
        <f t="shared" si="182"/>
        <v>0</v>
      </c>
      <c r="K125" s="2">
        <v>0</v>
      </c>
      <c r="L125" s="2">
        <v>0</v>
      </c>
      <c r="M125" s="2">
        <v>0</v>
      </c>
      <c r="N125" s="2">
        <f t="shared" si="183"/>
        <v>0</v>
      </c>
      <c r="O125" s="2">
        <v>0</v>
      </c>
      <c r="P125" s="2">
        <v>0</v>
      </c>
      <c r="Q125" s="2">
        <v>0</v>
      </c>
      <c r="R125" s="2">
        <f t="shared" si="184"/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f t="shared" si="185"/>
        <v>0</v>
      </c>
      <c r="AB125" s="2">
        <v>0</v>
      </c>
      <c r="AC125" s="2">
        <v>0</v>
      </c>
      <c r="AD125" s="2">
        <v>0</v>
      </c>
      <c r="AE125" s="2">
        <f t="shared" si="186"/>
        <v>0</v>
      </c>
      <c r="AF125" s="2">
        <v>0</v>
      </c>
      <c r="AG125" s="2">
        <v>0</v>
      </c>
      <c r="AH125" s="2">
        <v>0</v>
      </c>
      <c r="AI125" s="2">
        <f t="shared" si="187"/>
        <v>0</v>
      </c>
      <c r="AJ125" s="2">
        <v>0</v>
      </c>
      <c r="AK125" s="2">
        <v>0</v>
      </c>
      <c r="AL125" s="2">
        <v>0</v>
      </c>
      <c r="AM125" s="2">
        <f t="shared" si="188"/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4">
        <f t="shared" si="178"/>
        <v>0</v>
      </c>
      <c r="AT125" s="4">
        <f t="shared" si="179"/>
        <v>0</v>
      </c>
      <c r="AU125" s="17"/>
    </row>
    <row r="126" spans="1:47" ht="30" customHeight="1" outlineLevel="1">
      <c r="A126" s="8" t="s">
        <v>18</v>
      </c>
      <c r="B126" s="2">
        <v>0</v>
      </c>
      <c r="C126" s="2">
        <v>0</v>
      </c>
      <c r="D126" s="2">
        <v>0</v>
      </c>
      <c r="E126" s="2">
        <v>0</v>
      </c>
      <c r="F126" s="2">
        <f t="shared" si="181"/>
        <v>0</v>
      </c>
      <c r="G126" s="2">
        <v>0</v>
      </c>
      <c r="H126" s="2">
        <v>0</v>
      </c>
      <c r="I126" s="2">
        <v>0</v>
      </c>
      <c r="J126" s="2">
        <f t="shared" si="182"/>
        <v>0</v>
      </c>
      <c r="K126" s="2">
        <v>0</v>
      </c>
      <c r="L126" s="2">
        <v>0</v>
      </c>
      <c r="M126" s="2">
        <v>0</v>
      </c>
      <c r="N126" s="2">
        <f t="shared" si="183"/>
        <v>0</v>
      </c>
      <c r="O126" s="2">
        <v>0</v>
      </c>
      <c r="P126" s="2">
        <v>0</v>
      </c>
      <c r="Q126" s="2">
        <v>0</v>
      </c>
      <c r="R126" s="2">
        <f t="shared" si="184"/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f t="shared" si="185"/>
        <v>0</v>
      </c>
      <c r="AB126" s="2">
        <v>0</v>
      </c>
      <c r="AC126" s="2">
        <v>0</v>
      </c>
      <c r="AD126" s="2">
        <v>0</v>
      </c>
      <c r="AE126" s="2">
        <f t="shared" si="186"/>
        <v>0</v>
      </c>
      <c r="AF126" s="2">
        <v>0</v>
      </c>
      <c r="AG126" s="2">
        <v>0</v>
      </c>
      <c r="AH126" s="2">
        <v>0</v>
      </c>
      <c r="AI126" s="2">
        <f t="shared" si="187"/>
        <v>0</v>
      </c>
      <c r="AJ126" s="2">
        <v>0</v>
      </c>
      <c r="AK126" s="2">
        <v>0</v>
      </c>
      <c r="AL126" s="2">
        <v>0</v>
      </c>
      <c r="AM126" s="2">
        <f t="shared" si="188"/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4">
        <f t="shared" si="178"/>
        <v>0</v>
      </c>
      <c r="AT126" s="4">
        <f t="shared" si="179"/>
        <v>0</v>
      </c>
      <c r="AU126" s="17"/>
    </row>
    <row r="127" spans="1:47" ht="3.75" customHeight="1" outlineLevel="1">
      <c r="A127" s="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4"/>
      <c r="AT127" s="4"/>
      <c r="AU127" s="17"/>
    </row>
    <row r="128" spans="1:47" ht="3.75" customHeight="1">
      <c r="A128" s="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"/>
      <c r="AT128" s="4"/>
      <c r="AU128" s="17"/>
    </row>
    <row r="129" spans="1:47" ht="30" customHeight="1">
      <c r="A129" s="6" t="s">
        <v>25</v>
      </c>
      <c r="B129" s="14">
        <f>+B130+B131+B132+B133+B134+B135+B136+B137+B138+B139+B140</f>
        <v>0</v>
      </c>
      <c r="C129" s="14">
        <f t="shared" ref="C129:AR129" si="189">+C130+C131+C132+C133+C134+C135+C136+C137+C138+C139+C140</f>
        <v>0</v>
      </c>
      <c r="D129" s="14">
        <f t="shared" si="189"/>
        <v>0</v>
      </c>
      <c r="E129" s="14">
        <f t="shared" si="189"/>
        <v>0</v>
      </c>
      <c r="F129" s="14">
        <f t="shared" si="189"/>
        <v>0</v>
      </c>
      <c r="G129" s="14">
        <f t="shared" si="189"/>
        <v>0</v>
      </c>
      <c r="H129" s="14">
        <f t="shared" si="189"/>
        <v>0</v>
      </c>
      <c r="I129" s="14">
        <f t="shared" si="189"/>
        <v>0</v>
      </c>
      <c r="J129" s="14">
        <f t="shared" si="189"/>
        <v>0</v>
      </c>
      <c r="K129" s="14">
        <f t="shared" si="189"/>
        <v>0</v>
      </c>
      <c r="L129" s="14">
        <f t="shared" si="189"/>
        <v>0</v>
      </c>
      <c r="M129" s="14">
        <f t="shared" si="189"/>
        <v>0</v>
      </c>
      <c r="N129" s="14">
        <f t="shared" si="189"/>
        <v>0</v>
      </c>
      <c r="O129" s="14">
        <f t="shared" si="189"/>
        <v>0</v>
      </c>
      <c r="P129" s="14">
        <f t="shared" si="189"/>
        <v>0</v>
      </c>
      <c r="Q129" s="14">
        <f t="shared" si="189"/>
        <v>0</v>
      </c>
      <c r="R129" s="14">
        <f t="shared" si="189"/>
        <v>0</v>
      </c>
      <c r="S129" s="14">
        <f t="shared" si="189"/>
        <v>0</v>
      </c>
      <c r="T129" s="14">
        <f t="shared" si="189"/>
        <v>0</v>
      </c>
      <c r="U129" s="14">
        <f t="shared" si="189"/>
        <v>0</v>
      </c>
      <c r="V129" s="14">
        <f t="shared" si="189"/>
        <v>0</v>
      </c>
      <c r="W129" s="14">
        <f t="shared" si="189"/>
        <v>0</v>
      </c>
      <c r="X129" s="14">
        <f t="shared" si="189"/>
        <v>0</v>
      </c>
      <c r="Y129" s="14">
        <f t="shared" si="189"/>
        <v>0</v>
      </c>
      <c r="Z129" s="14">
        <f t="shared" si="189"/>
        <v>0</v>
      </c>
      <c r="AA129" s="14">
        <f t="shared" si="189"/>
        <v>0</v>
      </c>
      <c r="AB129" s="14">
        <f t="shared" si="189"/>
        <v>0</v>
      </c>
      <c r="AC129" s="14">
        <f t="shared" si="189"/>
        <v>0</v>
      </c>
      <c r="AD129" s="14">
        <f t="shared" si="189"/>
        <v>0</v>
      </c>
      <c r="AE129" s="14">
        <f t="shared" si="189"/>
        <v>0</v>
      </c>
      <c r="AF129" s="14">
        <f t="shared" si="189"/>
        <v>0</v>
      </c>
      <c r="AG129" s="14">
        <f t="shared" si="189"/>
        <v>0</v>
      </c>
      <c r="AH129" s="14">
        <f t="shared" si="189"/>
        <v>0</v>
      </c>
      <c r="AI129" s="14">
        <f t="shared" si="189"/>
        <v>0</v>
      </c>
      <c r="AJ129" s="14">
        <f t="shared" si="189"/>
        <v>0</v>
      </c>
      <c r="AK129" s="14">
        <f t="shared" si="189"/>
        <v>0</v>
      </c>
      <c r="AL129" s="14">
        <f t="shared" si="189"/>
        <v>0</v>
      </c>
      <c r="AM129" s="14">
        <f t="shared" si="189"/>
        <v>0</v>
      </c>
      <c r="AN129" s="14">
        <f t="shared" si="189"/>
        <v>0</v>
      </c>
      <c r="AO129" s="14">
        <f t="shared" si="189"/>
        <v>0</v>
      </c>
      <c r="AP129" s="14">
        <f t="shared" si="189"/>
        <v>0</v>
      </c>
      <c r="AQ129" s="14">
        <f t="shared" si="189"/>
        <v>0</v>
      </c>
      <c r="AR129" s="14">
        <f t="shared" si="189"/>
        <v>0</v>
      </c>
      <c r="AS129" s="13">
        <f>IF(F129=0,0,AA129/F129*100)</f>
        <v>0</v>
      </c>
      <c r="AT129" s="13">
        <f>IF(W129=0,0,AR129/W129*100)</f>
        <v>0</v>
      </c>
      <c r="AU129" s="17"/>
    </row>
    <row r="130" spans="1:47" s="10" customFormat="1" ht="30" customHeight="1" outlineLevel="1">
      <c r="A130" s="8" t="s">
        <v>4</v>
      </c>
      <c r="B130" s="2">
        <v>0</v>
      </c>
      <c r="C130" s="2">
        <v>0</v>
      </c>
      <c r="D130" s="2">
        <v>0</v>
      </c>
      <c r="E130" s="2">
        <v>0</v>
      </c>
      <c r="F130" s="2">
        <f>SUM(C130:E130)</f>
        <v>0</v>
      </c>
      <c r="G130" s="2">
        <v>0</v>
      </c>
      <c r="H130" s="2">
        <v>0</v>
      </c>
      <c r="I130" s="2">
        <v>0</v>
      </c>
      <c r="J130" s="2">
        <f>SUM(G130:I130)</f>
        <v>0</v>
      </c>
      <c r="K130" s="2">
        <v>0</v>
      </c>
      <c r="L130" s="2">
        <v>0</v>
      </c>
      <c r="M130" s="2">
        <v>0</v>
      </c>
      <c r="N130" s="2">
        <f>SUM(K130:M130)</f>
        <v>0</v>
      </c>
      <c r="O130" s="2">
        <v>0</v>
      </c>
      <c r="P130" s="2">
        <v>0</v>
      </c>
      <c r="Q130" s="2">
        <v>0</v>
      </c>
      <c r="R130" s="2">
        <f>SUM(O130:Q130)</f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f>SUM(X130:Z130)</f>
        <v>0</v>
      </c>
      <c r="AB130" s="2">
        <v>0</v>
      </c>
      <c r="AC130" s="2">
        <v>0</v>
      </c>
      <c r="AD130" s="2">
        <v>0</v>
      </c>
      <c r="AE130" s="2">
        <f>SUM(AB130:AD130)</f>
        <v>0</v>
      </c>
      <c r="AF130" s="2">
        <v>0</v>
      </c>
      <c r="AG130" s="2">
        <v>0</v>
      </c>
      <c r="AH130" s="2">
        <v>0</v>
      </c>
      <c r="AI130" s="2">
        <f>SUM(AF130:AH130)</f>
        <v>0</v>
      </c>
      <c r="AJ130" s="2">
        <v>0</v>
      </c>
      <c r="AK130" s="2">
        <v>0</v>
      </c>
      <c r="AL130" s="2">
        <v>0</v>
      </c>
      <c r="AM130" s="2">
        <f>SUM(AJ130:AL130)</f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4">
        <f t="shared" ref="AS130:AS140" si="190">IF(F130=0,0,AA130/F130*100)</f>
        <v>0</v>
      </c>
      <c r="AT130" s="4">
        <f t="shared" ref="AT130:AT140" si="191">IF(W130=0,0,AR130/W130*100)</f>
        <v>0</v>
      </c>
      <c r="AU130" s="17"/>
    </row>
    <row r="131" spans="1:47" s="10" customFormat="1" ht="30" customHeight="1" outlineLevel="1">
      <c r="A131" s="8" t="s">
        <v>5</v>
      </c>
      <c r="B131" s="2">
        <v>0</v>
      </c>
      <c r="C131" s="2">
        <v>0</v>
      </c>
      <c r="D131" s="2">
        <v>0</v>
      </c>
      <c r="E131" s="2">
        <v>0</v>
      </c>
      <c r="F131" s="2">
        <f>SUM(C131:E131)</f>
        <v>0</v>
      </c>
      <c r="G131" s="2">
        <v>0</v>
      </c>
      <c r="H131" s="2">
        <v>0</v>
      </c>
      <c r="I131" s="2">
        <v>0</v>
      </c>
      <c r="J131" s="2">
        <f>SUM(G131:I131)</f>
        <v>0</v>
      </c>
      <c r="K131" s="2">
        <v>0</v>
      </c>
      <c r="L131" s="2">
        <v>0</v>
      </c>
      <c r="M131" s="2">
        <v>0</v>
      </c>
      <c r="N131" s="2">
        <f>SUM(K131:M131)</f>
        <v>0</v>
      </c>
      <c r="O131" s="2">
        <v>0</v>
      </c>
      <c r="P131" s="2">
        <v>0</v>
      </c>
      <c r="Q131" s="2">
        <v>0</v>
      </c>
      <c r="R131" s="2">
        <f>SUM(O131:Q131)</f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f>SUM(X131:Z131)</f>
        <v>0</v>
      </c>
      <c r="AB131" s="2">
        <v>0</v>
      </c>
      <c r="AC131" s="2">
        <v>0</v>
      </c>
      <c r="AD131" s="2">
        <v>0</v>
      </c>
      <c r="AE131" s="2">
        <f>SUM(AB131:AD131)</f>
        <v>0</v>
      </c>
      <c r="AF131" s="2">
        <v>0</v>
      </c>
      <c r="AG131" s="2">
        <v>0</v>
      </c>
      <c r="AH131" s="2">
        <v>0</v>
      </c>
      <c r="AI131" s="2">
        <f>SUM(AF131:AH131)</f>
        <v>0</v>
      </c>
      <c r="AJ131" s="2">
        <v>0</v>
      </c>
      <c r="AK131" s="2">
        <v>0</v>
      </c>
      <c r="AL131" s="2">
        <v>0</v>
      </c>
      <c r="AM131" s="2">
        <f>SUM(AJ131:AL131)</f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4">
        <f t="shared" si="190"/>
        <v>0</v>
      </c>
      <c r="AT131" s="4">
        <f t="shared" si="191"/>
        <v>0</v>
      </c>
      <c r="AU131" s="17"/>
    </row>
    <row r="132" spans="1:47" s="10" customFormat="1" ht="30" customHeight="1" outlineLevel="1">
      <c r="A132" s="8" t="s">
        <v>6</v>
      </c>
      <c r="B132" s="2">
        <v>0</v>
      </c>
      <c r="C132" s="2">
        <v>0</v>
      </c>
      <c r="D132" s="2">
        <v>0</v>
      </c>
      <c r="E132" s="2">
        <v>0</v>
      </c>
      <c r="F132" s="2">
        <f>SUM(C132:E132)</f>
        <v>0</v>
      </c>
      <c r="G132" s="2">
        <v>0</v>
      </c>
      <c r="H132" s="2">
        <v>0</v>
      </c>
      <c r="I132" s="2">
        <v>0</v>
      </c>
      <c r="J132" s="2">
        <f>SUM(G132:I132)</f>
        <v>0</v>
      </c>
      <c r="K132" s="2">
        <v>0</v>
      </c>
      <c r="L132" s="2">
        <v>0</v>
      </c>
      <c r="M132" s="2">
        <v>0</v>
      </c>
      <c r="N132" s="2">
        <f>SUM(K132:M132)</f>
        <v>0</v>
      </c>
      <c r="O132" s="2">
        <v>0</v>
      </c>
      <c r="P132" s="2">
        <v>0</v>
      </c>
      <c r="Q132" s="2">
        <v>0</v>
      </c>
      <c r="R132" s="2">
        <f>SUM(O132:Q132)</f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f>SUM(X132:Z132)</f>
        <v>0</v>
      </c>
      <c r="AB132" s="2">
        <v>0</v>
      </c>
      <c r="AC132" s="2">
        <v>0</v>
      </c>
      <c r="AD132" s="2">
        <v>0</v>
      </c>
      <c r="AE132" s="2">
        <f>SUM(AB132:AD132)</f>
        <v>0</v>
      </c>
      <c r="AF132" s="2">
        <v>0</v>
      </c>
      <c r="AG132" s="2">
        <v>0</v>
      </c>
      <c r="AH132" s="2">
        <v>0</v>
      </c>
      <c r="AI132" s="2">
        <f>SUM(AF132:AH132)</f>
        <v>0</v>
      </c>
      <c r="AJ132" s="2">
        <v>0</v>
      </c>
      <c r="AK132" s="2">
        <v>0</v>
      </c>
      <c r="AL132" s="2">
        <v>0</v>
      </c>
      <c r="AM132" s="2">
        <f>SUM(AJ132:AL132)</f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4">
        <f t="shared" si="190"/>
        <v>0</v>
      </c>
      <c r="AT132" s="4">
        <f t="shared" si="191"/>
        <v>0</v>
      </c>
      <c r="AU132" s="17"/>
    </row>
    <row r="133" spans="1:47" s="10" customFormat="1" ht="30" customHeight="1" outlineLevel="1">
      <c r="A133" s="8" t="s">
        <v>7</v>
      </c>
      <c r="B133" s="2">
        <v>0</v>
      </c>
      <c r="C133" s="2">
        <v>0</v>
      </c>
      <c r="D133" s="2">
        <v>0</v>
      </c>
      <c r="E133" s="2">
        <v>0</v>
      </c>
      <c r="F133" s="2">
        <f>SUM(C133:E133)</f>
        <v>0</v>
      </c>
      <c r="G133" s="2">
        <v>0</v>
      </c>
      <c r="H133" s="2">
        <v>0</v>
      </c>
      <c r="I133" s="2">
        <v>0</v>
      </c>
      <c r="J133" s="2">
        <f>SUM(G133:I133)</f>
        <v>0</v>
      </c>
      <c r="K133" s="2">
        <v>0</v>
      </c>
      <c r="L133" s="2">
        <v>0</v>
      </c>
      <c r="M133" s="2">
        <v>0</v>
      </c>
      <c r="N133" s="2">
        <f>SUM(K133:M133)</f>
        <v>0</v>
      </c>
      <c r="O133" s="2">
        <v>0</v>
      </c>
      <c r="P133" s="2">
        <v>0</v>
      </c>
      <c r="Q133" s="2">
        <v>0</v>
      </c>
      <c r="R133" s="2">
        <f>SUM(O133:Q133)</f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f>SUM(X133:Z133)</f>
        <v>0</v>
      </c>
      <c r="AB133" s="2">
        <v>0</v>
      </c>
      <c r="AC133" s="2">
        <v>0</v>
      </c>
      <c r="AD133" s="2">
        <v>0</v>
      </c>
      <c r="AE133" s="2">
        <f>SUM(AB133:AD133)</f>
        <v>0</v>
      </c>
      <c r="AF133" s="2">
        <v>0</v>
      </c>
      <c r="AG133" s="2">
        <v>0</v>
      </c>
      <c r="AH133" s="2">
        <v>0</v>
      </c>
      <c r="AI133" s="2">
        <f>SUM(AF133:AH133)</f>
        <v>0</v>
      </c>
      <c r="AJ133" s="2">
        <v>0</v>
      </c>
      <c r="AK133" s="2">
        <v>0</v>
      </c>
      <c r="AL133" s="2">
        <v>0</v>
      </c>
      <c r="AM133" s="2">
        <f>SUM(AJ133:AL133)</f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4">
        <f t="shared" si="190"/>
        <v>0</v>
      </c>
      <c r="AT133" s="4">
        <f t="shared" si="191"/>
        <v>0</v>
      </c>
      <c r="AU133" s="17"/>
    </row>
    <row r="134" spans="1:47" s="10" customFormat="1" ht="30" customHeight="1" outlineLevel="1">
      <c r="A134" s="8" t="s">
        <v>8</v>
      </c>
      <c r="B134" s="2">
        <v>0</v>
      </c>
      <c r="C134" s="2">
        <v>0</v>
      </c>
      <c r="D134" s="2">
        <v>0</v>
      </c>
      <c r="E134" s="2">
        <v>0</v>
      </c>
      <c r="F134" s="2">
        <f>SUM(C134:E134)</f>
        <v>0</v>
      </c>
      <c r="G134" s="2">
        <v>0</v>
      </c>
      <c r="H134" s="2">
        <v>0</v>
      </c>
      <c r="I134" s="2">
        <v>0</v>
      </c>
      <c r="J134" s="2">
        <f>SUM(G134:I134)</f>
        <v>0</v>
      </c>
      <c r="K134" s="2">
        <v>0</v>
      </c>
      <c r="L134" s="2">
        <v>0</v>
      </c>
      <c r="M134" s="2">
        <v>0</v>
      </c>
      <c r="N134" s="2">
        <f>SUM(K134:M134)</f>
        <v>0</v>
      </c>
      <c r="O134" s="2">
        <v>0</v>
      </c>
      <c r="P134" s="2">
        <v>0</v>
      </c>
      <c r="Q134" s="2">
        <v>0</v>
      </c>
      <c r="R134" s="2">
        <f>SUM(O134:Q134)</f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f>SUM(X134:Z134)</f>
        <v>0</v>
      </c>
      <c r="AB134" s="2">
        <v>0</v>
      </c>
      <c r="AC134" s="2">
        <v>0</v>
      </c>
      <c r="AD134" s="2">
        <v>0</v>
      </c>
      <c r="AE134" s="2">
        <f>SUM(AB134:AD134)</f>
        <v>0</v>
      </c>
      <c r="AF134" s="2">
        <v>0</v>
      </c>
      <c r="AG134" s="2">
        <v>0</v>
      </c>
      <c r="AH134" s="2">
        <v>0</v>
      </c>
      <c r="AI134" s="2">
        <f>SUM(AF134:AH134)</f>
        <v>0</v>
      </c>
      <c r="AJ134" s="2">
        <v>0</v>
      </c>
      <c r="AK134" s="2">
        <v>0</v>
      </c>
      <c r="AL134" s="2">
        <v>0</v>
      </c>
      <c r="AM134" s="2">
        <f>SUM(AJ134:AL134)</f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4">
        <f t="shared" si="190"/>
        <v>0</v>
      </c>
      <c r="AT134" s="4">
        <f t="shared" si="191"/>
        <v>0</v>
      </c>
      <c r="AU134" s="17"/>
    </row>
    <row r="135" spans="1:47" s="10" customFormat="1" ht="30" customHeight="1" outlineLevel="1">
      <c r="A135" s="8" t="s">
        <v>9</v>
      </c>
      <c r="B135" s="2">
        <v>0</v>
      </c>
      <c r="C135" s="2">
        <v>0</v>
      </c>
      <c r="D135" s="2">
        <v>0</v>
      </c>
      <c r="E135" s="2">
        <v>0</v>
      </c>
      <c r="F135" s="2">
        <f t="shared" ref="F135:F140" si="192">SUM(C135:E135)</f>
        <v>0</v>
      </c>
      <c r="G135" s="2">
        <v>0</v>
      </c>
      <c r="H135" s="2">
        <v>0</v>
      </c>
      <c r="I135" s="2">
        <v>0</v>
      </c>
      <c r="J135" s="2">
        <f t="shared" ref="J135:J140" si="193">SUM(G135:I135)</f>
        <v>0</v>
      </c>
      <c r="K135" s="2">
        <v>0</v>
      </c>
      <c r="L135" s="2">
        <v>0</v>
      </c>
      <c r="M135" s="2">
        <v>0</v>
      </c>
      <c r="N135" s="2">
        <f t="shared" ref="N135:N140" si="194">SUM(K135:M135)</f>
        <v>0</v>
      </c>
      <c r="O135" s="2">
        <v>0</v>
      </c>
      <c r="P135" s="2">
        <v>0</v>
      </c>
      <c r="Q135" s="2">
        <v>0</v>
      </c>
      <c r="R135" s="2">
        <f t="shared" ref="R135:R140" si="195">SUM(O135:Q135)</f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f t="shared" ref="AA135:AA140" si="196">SUM(X135:Z135)</f>
        <v>0</v>
      </c>
      <c r="AB135" s="2">
        <v>0</v>
      </c>
      <c r="AC135" s="2">
        <v>0</v>
      </c>
      <c r="AD135" s="2">
        <v>0</v>
      </c>
      <c r="AE135" s="2">
        <f t="shared" ref="AE135:AE140" si="197">SUM(AB135:AD135)</f>
        <v>0</v>
      </c>
      <c r="AF135" s="2">
        <v>0</v>
      </c>
      <c r="AG135" s="2">
        <v>0</v>
      </c>
      <c r="AH135" s="2">
        <v>0</v>
      </c>
      <c r="AI135" s="2">
        <f t="shared" ref="AI135:AI140" si="198">SUM(AF135:AH135)</f>
        <v>0</v>
      </c>
      <c r="AJ135" s="2">
        <v>0</v>
      </c>
      <c r="AK135" s="2">
        <v>0</v>
      </c>
      <c r="AL135" s="2">
        <v>0</v>
      </c>
      <c r="AM135" s="2">
        <f t="shared" ref="AM135:AM140" si="199">SUM(AJ135:AL135)</f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4">
        <f t="shared" si="190"/>
        <v>0</v>
      </c>
      <c r="AT135" s="4">
        <f t="shared" si="191"/>
        <v>0</v>
      </c>
      <c r="AU135" s="17"/>
    </row>
    <row r="136" spans="1:47" s="10" customFormat="1" ht="30" customHeight="1" outlineLevel="1">
      <c r="A136" s="8" t="s">
        <v>10</v>
      </c>
      <c r="B136" s="2">
        <v>0</v>
      </c>
      <c r="C136" s="2">
        <v>0</v>
      </c>
      <c r="D136" s="2">
        <v>0</v>
      </c>
      <c r="E136" s="2">
        <v>0</v>
      </c>
      <c r="F136" s="2">
        <f t="shared" si="192"/>
        <v>0</v>
      </c>
      <c r="G136" s="2">
        <v>0</v>
      </c>
      <c r="H136" s="2">
        <v>0</v>
      </c>
      <c r="I136" s="2">
        <v>0</v>
      </c>
      <c r="J136" s="2">
        <f t="shared" si="193"/>
        <v>0</v>
      </c>
      <c r="K136" s="2">
        <v>0</v>
      </c>
      <c r="L136" s="2">
        <v>0</v>
      </c>
      <c r="M136" s="2">
        <v>0</v>
      </c>
      <c r="N136" s="2">
        <f t="shared" si="194"/>
        <v>0</v>
      </c>
      <c r="O136" s="2">
        <v>0</v>
      </c>
      <c r="P136" s="2">
        <v>0</v>
      </c>
      <c r="Q136" s="2">
        <v>0</v>
      </c>
      <c r="R136" s="2">
        <f t="shared" si="195"/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f t="shared" si="196"/>
        <v>0</v>
      </c>
      <c r="AB136" s="2">
        <v>0</v>
      </c>
      <c r="AC136" s="2">
        <v>0</v>
      </c>
      <c r="AD136" s="2">
        <v>0</v>
      </c>
      <c r="AE136" s="2">
        <f t="shared" si="197"/>
        <v>0</v>
      </c>
      <c r="AF136" s="2">
        <v>0</v>
      </c>
      <c r="AG136" s="2">
        <v>0</v>
      </c>
      <c r="AH136" s="2">
        <v>0</v>
      </c>
      <c r="AI136" s="2">
        <f t="shared" si="198"/>
        <v>0</v>
      </c>
      <c r="AJ136" s="2">
        <v>0</v>
      </c>
      <c r="AK136" s="2">
        <v>0</v>
      </c>
      <c r="AL136" s="2">
        <v>0</v>
      </c>
      <c r="AM136" s="2">
        <f t="shared" si="199"/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4">
        <f t="shared" si="190"/>
        <v>0</v>
      </c>
      <c r="AT136" s="4">
        <f t="shared" si="191"/>
        <v>0</v>
      </c>
      <c r="AU136" s="17"/>
    </row>
    <row r="137" spans="1:47" s="10" customFormat="1" ht="30" customHeight="1" outlineLevel="1">
      <c r="A137" s="8" t="s">
        <v>11</v>
      </c>
      <c r="B137" s="2">
        <v>0</v>
      </c>
      <c r="C137" s="2">
        <v>0</v>
      </c>
      <c r="D137" s="2">
        <v>0</v>
      </c>
      <c r="E137" s="2">
        <v>0</v>
      </c>
      <c r="F137" s="2">
        <f t="shared" si="192"/>
        <v>0</v>
      </c>
      <c r="G137" s="2">
        <v>0</v>
      </c>
      <c r="H137" s="2">
        <v>0</v>
      </c>
      <c r="I137" s="2">
        <v>0</v>
      </c>
      <c r="J137" s="2">
        <f t="shared" si="193"/>
        <v>0</v>
      </c>
      <c r="K137" s="2">
        <v>0</v>
      </c>
      <c r="L137" s="2">
        <v>0</v>
      </c>
      <c r="M137" s="2">
        <v>0</v>
      </c>
      <c r="N137" s="2">
        <f t="shared" si="194"/>
        <v>0</v>
      </c>
      <c r="O137" s="2">
        <v>0</v>
      </c>
      <c r="P137" s="2">
        <v>0</v>
      </c>
      <c r="Q137" s="2">
        <v>0</v>
      </c>
      <c r="R137" s="2">
        <f t="shared" si="195"/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f t="shared" si="196"/>
        <v>0</v>
      </c>
      <c r="AB137" s="2">
        <v>0</v>
      </c>
      <c r="AC137" s="2">
        <v>0</v>
      </c>
      <c r="AD137" s="2">
        <v>0</v>
      </c>
      <c r="AE137" s="2">
        <f t="shared" si="197"/>
        <v>0</v>
      </c>
      <c r="AF137" s="2">
        <v>0</v>
      </c>
      <c r="AG137" s="2">
        <v>0</v>
      </c>
      <c r="AH137" s="2">
        <v>0</v>
      </c>
      <c r="AI137" s="2">
        <f t="shared" si="198"/>
        <v>0</v>
      </c>
      <c r="AJ137" s="2">
        <v>0</v>
      </c>
      <c r="AK137" s="2">
        <v>0</v>
      </c>
      <c r="AL137" s="2">
        <v>0</v>
      </c>
      <c r="AM137" s="2">
        <f t="shared" si="199"/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4">
        <f t="shared" si="190"/>
        <v>0</v>
      </c>
      <c r="AT137" s="4">
        <f t="shared" si="191"/>
        <v>0</v>
      </c>
      <c r="AU137" s="17"/>
    </row>
    <row r="138" spans="1:47" s="10" customFormat="1" ht="30" customHeight="1" outlineLevel="1">
      <c r="A138" s="8" t="s">
        <v>12</v>
      </c>
      <c r="B138" s="2">
        <v>0</v>
      </c>
      <c r="C138" s="2">
        <v>0</v>
      </c>
      <c r="D138" s="2">
        <v>0</v>
      </c>
      <c r="E138" s="2">
        <v>0</v>
      </c>
      <c r="F138" s="2">
        <f t="shared" si="192"/>
        <v>0</v>
      </c>
      <c r="G138" s="2">
        <v>0</v>
      </c>
      <c r="H138" s="2">
        <v>0</v>
      </c>
      <c r="I138" s="2">
        <v>0</v>
      </c>
      <c r="J138" s="2">
        <f t="shared" si="193"/>
        <v>0</v>
      </c>
      <c r="K138" s="2">
        <v>0</v>
      </c>
      <c r="L138" s="2">
        <v>0</v>
      </c>
      <c r="M138" s="2">
        <v>0</v>
      </c>
      <c r="N138" s="2">
        <f t="shared" si="194"/>
        <v>0</v>
      </c>
      <c r="O138" s="2">
        <v>0</v>
      </c>
      <c r="P138" s="2">
        <v>0</v>
      </c>
      <c r="Q138" s="2">
        <v>0</v>
      </c>
      <c r="R138" s="2">
        <f t="shared" si="195"/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f t="shared" si="196"/>
        <v>0</v>
      </c>
      <c r="AB138" s="2">
        <v>0</v>
      </c>
      <c r="AC138" s="2">
        <v>0</v>
      </c>
      <c r="AD138" s="2">
        <v>0</v>
      </c>
      <c r="AE138" s="2">
        <f t="shared" si="197"/>
        <v>0</v>
      </c>
      <c r="AF138" s="2">
        <v>0</v>
      </c>
      <c r="AG138" s="2">
        <v>0</v>
      </c>
      <c r="AH138" s="2">
        <v>0</v>
      </c>
      <c r="AI138" s="2">
        <f t="shared" si="198"/>
        <v>0</v>
      </c>
      <c r="AJ138" s="2">
        <v>0</v>
      </c>
      <c r="AK138" s="2">
        <v>0</v>
      </c>
      <c r="AL138" s="2">
        <v>0</v>
      </c>
      <c r="AM138" s="2">
        <f t="shared" si="199"/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4">
        <f t="shared" si="190"/>
        <v>0</v>
      </c>
      <c r="AT138" s="4">
        <f t="shared" si="191"/>
        <v>0</v>
      </c>
      <c r="AU138" s="17"/>
    </row>
    <row r="139" spans="1:47" s="10" customFormat="1" ht="30" customHeight="1" outlineLevel="1">
      <c r="A139" s="8" t="s">
        <v>13</v>
      </c>
      <c r="B139" s="2">
        <v>0</v>
      </c>
      <c r="C139" s="2">
        <v>0</v>
      </c>
      <c r="D139" s="2">
        <v>0</v>
      </c>
      <c r="E139" s="2">
        <v>0</v>
      </c>
      <c r="F139" s="2">
        <f t="shared" si="192"/>
        <v>0</v>
      </c>
      <c r="G139" s="2">
        <v>0</v>
      </c>
      <c r="H139" s="2">
        <v>0</v>
      </c>
      <c r="I139" s="2">
        <v>0</v>
      </c>
      <c r="J139" s="2">
        <f t="shared" si="193"/>
        <v>0</v>
      </c>
      <c r="K139" s="2">
        <v>0</v>
      </c>
      <c r="L139" s="2">
        <v>0</v>
      </c>
      <c r="M139" s="2">
        <v>0</v>
      </c>
      <c r="N139" s="2">
        <f t="shared" si="194"/>
        <v>0</v>
      </c>
      <c r="O139" s="2">
        <v>0</v>
      </c>
      <c r="P139" s="2">
        <v>0</v>
      </c>
      <c r="Q139" s="2">
        <v>0</v>
      </c>
      <c r="R139" s="2">
        <f t="shared" si="195"/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f t="shared" si="196"/>
        <v>0</v>
      </c>
      <c r="AB139" s="2">
        <v>0</v>
      </c>
      <c r="AC139" s="2">
        <v>0</v>
      </c>
      <c r="AD139" s="2">
        <v>0</v>
      </c>
      <c r="AE139" s="2">
        <f t="shared" si="197"/>
        <v>0</v>
      </c>
      <c r="AF139" s="2">
        <v>0</v>
      </c>
      <c r="AG139" s="2">
        <v>0</v>
      </c>
      <c r="AH139" s="2">
        <v>0</v>
      </c>
      <c r="AI139" s="2">
        <f t="shared" si="198"/>
        <v>0</v>
      </c>
      <c r="AJ139" s="2">
        <v>0</v>
      </c>
      <c r="AK139" s="2">
        <v>0</v>
      </c>
      <c r="AL139" s="2">
        <v>0</v>
      </c>
      <c r="AM139" s="2">
        <f t="shared" si="199"/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4">
        <f t="shared" si="190"/>
        <v>0</v>
      </c>
      <c r="AT139" s="4">
        <f t="shared" si="191"/>
        <v>0</v>
      </c>
      <c r="AU139" s="17"/>
    </row>
    <row r="140" spans="1:47" s="10" customFormat="1" ht="30" customHeight="1" outlineLevel="1">
      <c r="A140" s="8" t="s">
        <v>18</v>
      </c>
      <c r="B140" s="2">
        <v>0</v>
      </c>
      <c r="C140" s="2">
        <v>0</v>
      </c>
      <c r="D140" s="2">
        <v>0</v>
      </c>
      <c r="E140" s="2">
        <v>0</v>
      </c>
      <c r="F140" s="2">
        <f t="shared" si="192"/>
        <v>0</v>
      </c>
      <c r="G140" s="2">
        <v>0</v>
      </c>
      <c r="H140" s="2">
        <v>0</v>
      </c>
      <c r="I140" s="2">
        <v>0</v>
      </c>
      <c r="J140" s="2">
        <f t="shared" si="193"/>
        <v>0</v>
      </c>
      <c r="K140" s="2">
        <v>0</v>
      </c>
      <c r="L140" s="2">
        <v>0</v>
      </c>
      <c r="M140" s="2">
        <v>0</v>
      </c>
      <c r="N140" s="2">
        <f t="shared" si="194"/>
        <v>0</v>
      </c>
      <c r="O140" s="2">
        <v>0</v>
      </c>
      <c r="P140" s="2">
        <v>0</v>
      </c>
      <c r="Q140" s="2">
        <v>0</v>
      </c>
      <c r="R140" s="2">
        <f t="shared" si="195"/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 t="shared" si="196"/>
        <v>0</v>
      </c>
      <c r="AB140" s="2">
        <v>0</v>
      </c>
      <c r="AC140" s="2">
        <v>0</v>
      </c>
      <c r="AD140" s="2">
        <v>0</v>
      </c>
      <c r="AE140" s="2">
        <f t="shared" si="197"/>
        <v>0</v>
      </c>
      <c r="AF140" s="2">
        <v>0</v>
      </c>
      <c r="AG140" s="2">
        <v>0</v>
      </c>
      <c r="AH140" s="2">
        <v>0</v>
      </c>
      <c r="AI140" s="2">
        <f t="shared" si="198"/>
        <v>0</v>
      </c>
      <c r="AJ140" s="2">
        <v>0</v>
      </c>
      <c r="AK140" s="2">
        <v>0</v>
      </c>
      <c r="AL140" s="2">
        <v>0</v>
      </c>
      <c r="AM140" s="2">
        <f t="shared" si="199"/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4">
        <f t="shared" si="190"/>
        <v>0</v>
      </c>
      <c r="AT140" s="4">
        <f t="shared" si="191"/>
        <v>0</v>
      </c>
      <c r="AU140" s="17"/>
    </row>
    <row r="141" spans="1:47" ht="3.75" customHeight="1">
      <c r="A141" s="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4"/>
      <c r="AT141" s="4"/>
      <c r="AU141" s="17"/>
    </row>
    <row r="142" spans="1:47" ht="3.75" customHeight="1">
      <c r="A142" s="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4"/>
      <c r="AT142" s="4"/>
      <c r="AU142" s="17"/>
    </row>
    <row r="143" spans="1:47" ht="30" customHeight="1">
      <c r="A143" s="6" t="s">
        <v>26</v>
      </c>
      <c r="B143" s="14">
        <f t="shared" ref="B143:AR143" si="200">+B144+B145+B146+B147+B148+B149+B150+B151+B152+B153+B154</f>
        <v>0</v>
      </c>
      <c r="C143" s="14">
        <f t="shared" si="200"/>
        <v>0</v>
      </c>
      <c r="D143" s="14">
        <f t="shared" si="200"/>
        <v>0</v>
      </c>
      <c r="E143" s="14">
        <f t="shared" si="200"/>
        <v>0</v>
      </c>
      <c r="F143" s="14">
        <f t="shared" si="200"/>
        <v>0</v>
      </c>
      <c r="G143" s="14">
        <f t="shared" si="200"/>
        <v>0</v>
      </c>
      <c r="H143" s="14">
        <f t="shared" si="200"/>
        <v>0</v>
      </c>
      <c r="I143" s="14">
        <f t="shared" si="200"/>
        <v>0</v>
      </c>
      <c r="J143" s="14">
        <f t="shared" si="200"/>
        <v>0</v>
      </c>
      <c r="K143" s="14">
        <f t="shared" si="200"/>
        <v>0</v>
      </c>
      <c r="L143" s="14">
        <f t="shared" si="200"/>
        <v>0</v>
      </c>
      <c r="M143" s="14">
        <f t="shared" si="200"/>
        <v>0</v>
      </c>
      <c r="N143" s="14">
        <f t="shared" si="200"/>
        <v>0</v>
      </c>
      <c r="O143" s="14">
        <f t="shared" si="200"/>
        <v>0</v>
      </c>
      <c r="P143" s="14">
        <f t="shared" si="200"/>
        <v>0</v>
      </c>
      <c r="Q143" s="14">
        <f t="shared" si="200"/>
        <v>0</v>
      </c>
      <c r="R143" s="14">
        <f t="shared" si="200"/>
        <v>0</v>
      </c>
      <c r="S143" s="14">
        <f t="shared" si="200"/>
        <v>0</v>
      </c>
      <c r="T143" s="14">
        <f t="shared" si="200"/>
        <v>0</v>
      </c>
      <c r="U143" s="14">
        <f t="shared" si="200"/>
        <v>0</v>
      </c>
      <c r="V143" s="14">
        <f t="shared" si="200"/>
        <v>0</v>
      </c>
      <c r="W143" s="14">
        <f t="shared" si="200"/>
        <v>0</v>
      </c>
      <c r="X143" s="14">
        <f t="shared" si="200"/>
        <v>0</v>
      </c>
      <c r="Y143" s="14">
        <f t="shared" si="200"/>
        <v>0</v>
      </c>
      <c r="Z143" s="14">
        <f t="shared" si="200"/>
        <v>0</v>
      </c>
      <c r="AA143" s="14">
        <f t="shared" si="200"/>
        <v>0</v>
      </c>
      <c r="AB143" s="14">
        <f t="shared" si="200"/>
        <v>0</v>
      </c>
      <c r="AC143" s="14">
        <f t="shared" si="200"/>
        <v>0</v>
      </c>
      <c r="AD143" s="14">
        <f t="shared" si="200"/>
        <v>0</v>
      </c>
      <c r="AE143" s="14">
        <f t="shared" si="200"/>
        <v>0</v>
      </c>
      <c r="AF143" s="14">
        <f t="shared" si="200"/>
        <v>0</v>
      </c>
      <c r="AG143" s="14">
        <f t="shared" si="200"/>
        <v>0</v>
      </c>
      <c r="AH143" s="14">
        <f t="shared" si="200"/>
        <v>0</v>
      </c>
      <c r="AI143" s="14">
        <f t="shared" si="200"/>
        <v>0</v>
      </c>
      <c r="AJ143" s="14">
        <f t="shared" si="200"/>
        <v>0</v>
      </c>
      <c r="AK143" s="14">
        <f t="shared" si="200"/>
        <v>0</v>
      </c>
      <c r="AL143" s="14">
        <f t="shared" si="200"/>
        <v>0</v>
      </c>
      <c r="AM143" s="14">
        <f t="shared" si="200"/>
        <v>0</v>
      </c>
      <c r="AN143" s="14">
        <f t="shared" si="200"/>
        <v>0</v>
      </c>
      <c r="AO143" s="14">
        <f t="shared" si="200"/>
        <v>0</v>
      </c>
      <c r="AP143" s="14">
        <f t="shared" si="200"/>
        <v>0</v>
      </c>
      <c r="AQ143" s="14">
        <f t="shared" si="200"/>
        <v>0</v>
      </c>
      <c r="AR143" s="14">
        <f t="shared" si="200"/>
        <v>0</v>
      </c>
      <c r="AS143" s="13">
        <f>IF(F143=0,0,AA143/F143*100)</f>
        <v>0</v>
      </c>
      <c r="AT143" s="13">
        <f>IF(W143=0,0,AR143/W143*100)</f>
        <v>0</v>
      </c>
      <c r="AU143" s="17"/>
    </row>
    <row r="144" spans="1:47" s="10" customFormat="1" ht="30" customHeight="1" outlineLevel="1">
      <c r="A144" s="8" t="s">
        <v>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4">
        <f t="shared" ref="AS144:AS154" si="201">IF(R144=0,0,AM144/R144*100)</f>
        <v>0</v>
      </c>
      <c r="AT144" s="4">
        <f t="shared" ref="AT144:AT154" si="202">IF(W144=0,0,AR144/W144*100)</f>
        <v>0</v>
      </c>
      <c r="AU144" s="17"/>
    </row>
    <row r="145" spans="1:47" s="10" customFormat="1" ht="30" customHeight="1" outlineLevel="1">
      <c r="A145" s="8" t="s">
        <v>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4">
        <f>IF(R145=0,0,AM145/R145*100)</f>
        <v>0</v>
      </c>
      <c r="AT145" s="4">
        <f>IF(W145=0,0,AR145/W145*100)</f>
        <v>0</v>
      </c>
      <c r="AU145" s="17"/>
    </row>
    <row r="146" spans="1:47" s="10" customFormat="1" ht="30" customHeight="1" outlineLevel="1">
      <c r="A146" s="8" t="s">
        <v>6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4">
        <f t="shared" si="201"/>
        <v>0</v>
      </c>
      <c r="AT146" s="4">
        <f t="shared" si="202"/>
        <v>0</v>
      </c>
      <c r="AU146" s="17"/>
    </row>
    <row r="147" spans="1:47" s="10" customFormat="1" ht="30" customHeight="1" outlineLevel="1">
      <c r="A147" s="8" t="s">
        <v>7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4">
        <f t="shared" si="201"/>
        <v>0</v>
      </c>
      <c r="AT147" s="4">
        <f t="shared" si="202"/>
        <v>0</v>
      </c>
      <c r="AU147" s="17"/>
    </row>
    <row r="148" spans="1:47" s="10" customFormat="1" ht="30" customHeight="1" outlineLevel="1">
      <c r="A148" s="8" t="s">
        <v>8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4">
        <f t="shared" si="201"/>
        <v>0</v>
      </c>
      <c r="AT148" s="4">
        <f t="shared" si="202"/>
        <v>0</v>
      </c>
      <c r="AU148" s="17"/>
    </row>
    <row r="149" spans="1:47" s="10" customFormat="1" ht="30" customHeight="1" outlineLevel="1">
      <c r="A149" s="8" t="s">
        <v>9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4">
        <f t="shared" si="201"/>
        <v>0</v>
      </c>
      <c r="AT149" s="4">
        <f t="shared" si="202"/>
        <v>0</v>
      </c>
      <c r="AU149" s="17"/>
    </row>
    <row r="150" spans="1:47" s="10" customFormat="1" ht="30" customHeight="1" outlineLevel="1">
      <c r="A150" s="8" t="s">
        <v>10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4">
        <f>IF(R150=0,0,AM150/R150*100)</f>
        <v>0</v>
      </c>
      <c r="AT150" s="4">
        <f>IF(W150=0,0,AR150/W150*100)</f>
        <v>0</v>
      </c>
      <c r="AU150" s="17"/>
    </row>
    <row r="151" spans="1:47" s="10" customFormat="1" ht="30" customHeight="1" outlineLevel="1">
      <c r="A151" s="8" t="s">
        <v>11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4">
        <f t="shared" si="201"/>
        <v>0</v>
      </c>
      <c r="AT151" s="4">
        <f t="shared" si="202"/>
        <v>0</v>
      </c>
    </row>
    <row r="152" spans="1:47" s="10" customFormat="1" ht="30" customHeight="1" outlineLevel="1">
      <c r="A152" s="8" t="s">
        <v>12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4">
        <f t="shared" si="201"/>
        <v>0</v>
      </c>
      <c r="AT152" s="4">
        <f t="shared" si="202"/>
        <v>0</v>
      </c>
    </row>
    <row r="153" spans="1:47" s="10" customFormat="1" ht="30" customHeight="1" outlineLevel="1">
      <c r="A153" s="8" t="s">
        <v>13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4">
        <f t="shared" si="201"/>
        <v>0</v>
      </c>
      <c r="AT153" s="4">
        <f t="shared" si="202"/>
        <v>0</v>
      </c>
    </row>
    <row r="154" spans="1:47" s="10" customFormat="1" ht="30" customHeight="1" outlineLevel="1">
      <c r="A154" s="8" t="s">
        <v>18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4">
        <f t="shared" si="201"/>
        <v>0</v>
      </c>
      <c r="AT154" s="4">
        <f t="shared" si="202"/>
        <v>0</v>
      </c>
    </row>
    <row r="155" spans="1:47" ht="3.75" customHeight="1">
      <c r="A155" s="20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spans="1:47" ht="3.75" customHeight="1">
      <c r="A156" s="20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spans="1:47" s="10" customFormat="1" ht="30" customHeight="1">
      <c r="A157" s="16" t="s">
        <v>28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3">
        <f>IF(F157=0,0,AA157/F157*100)</f>
        <v>0</v>
      </c>
      <c r="AT157" s="13">
        <f>IF(W157=0,0,AR157/W157*100)</f>
        <v>0</v>
      </c>
    </row>
    <row r="158" spans="1:47" s="10" customFormat="1" ht="30" customHeight="1">
      <c r="A158" s="16" t="s">
        <v>27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3">
        <f>IF(F158=0,0,AA158/F158*100)</f>
        <v>0</v>
      </c>
      <c r="AT158" s="13">
        <f>IF(W158=0,0,AR158/W158*100)</f>
        <v>0</v>
      </c>
    </row>
    <row r="159" spans="1:47" s="10" customFormat="1" ht="30" customHeight="1">
      <c r="A159" s="16" t="s">
        <v>29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3">
        <f>IF(F159=0,0,AA159/F159*100)</f>
        <v>0</v>
      </c>
      <c r="AT159" s="13">
        <f>IF(W159=0,0,AR159/W159*100)</f>
        <v>0</v>
      </c>
    </row>
    <row r="160" spans="1:47" s="10" customFormat="1" ht="30" customHeight="1">
      <c r="A160" s="16" t="s">
        <v>30</v>
      </c>
      <c r="B160" s="14">
        <f t="shared" ref="B160:AR160" si="203">+B7+B157+B158+B159</f>
        <v>111700.80541999999</v>
      </c>
      <c r="C160" s="14">
        <f t="shared" si="203"/>
        <v>1740.6227252940776</v>
      </c>
      <c r="D160" s="14">
        <f t="shared" si="203"/>
        <v>3661.1276587575703</v>
      </c>
      <c r="E160" s="14">
        <f t="shared" si="203"/>
        <v>5729.6422451286762</v>
      </c>
      <c r="F160" s="14">
        <f t="shared" si="203"/>
        <v>11131.392629180324</v>
      </c>
      <c r="G160" s="14">
        <f t="shared" si="203"/>
        <v>6800.3293060792912</v>
      </c>
      <c r="H160" s="14">
        <f t="shared" si="203"/>
        <v>5884.6611145808092</v>
      </c>
      <c r="I160" s="14">
        <f t="shared" si="203"/>
        <v>6237.4941656096407</v>
      </c>
      <c r="J160" s="14">
        <f t="shared" si="203"/>
        <v>18922.484586269744</v>
      </c>
      <c r="K160" s="14">
        <f t="shared" si="203"/>
        <v>4058.3663121407808</v>
      </c>
      <c r="L160" s="14">
        <f t="shared" si="203"/>
        <v>1811.7934724091522</v>
      </c>
      <c r="M160" s="14">
        <f t="shared" si="203"/>
        <v>2213.75</v>
      </c>
      <c r="N160" s="14">
        <f t="shared" si="203"/>
        <v>8083.9097845499327</v>
      </c>
      <c r="O160" s="14">
        <f t="shared" si="203"/>
        <v>2375.9166666666665</v>
      </c>
      <c r="P160" s="14">
        <f t="shared" si="203"/>
        <v>2393.916666666667</v>
      </c>
      <c r="Q160" s="14">
        <f t="shared" si="203"/>
        <v>1931.4166666666665</v>
      </c>
      <c r="R160" s="14">
        <f t="shared" si="203"/>
        <v>6701.25</v>
      </c>
      <c r="S160" s="14">
        <f t="shared" si="203"/>
        <v>11131.392629180324</v>
      </c>
      <c r="T160" s="14">
        <f t="shared" si="203"/>
        <v>30053.877215450066</v>
      </c>
      <c r="U160" s="14">
        <f t="shared" si="203"/>
        <v>38137.786999999997</v>
      </c>
      <c r="V160" s="14">
        <f t="shared" si="203"/>
        <v>44839.036999999997</v>
      </c>
      <c r="W160" s="14">
        <f t="shared" si="203"/>
        <v>44839.036999999997</v>
      </c>
      <c r="X160" s="14">
        <f t="shared" si="203"/>
        <v>1814.7505399999998</v>
      </c>
      <c r="Y160" s="14">
        <f t="shared" si="203"/>
        <v>1658.7847100000001</v>
      </c>
      <c r="Z160" s="14">
        <f t="shared" si="203"/>
        <v>4391.739059999999</v>
      </c>
      <c r="AA160" s="14">
        <f t="shared" si="203"/>
        <v>7865.274309999998</v>
      </c>
      <c r="AB160" s="14">
        <f t="shared" si="203"/>
        <v>0</v>
      </c>
      <c r="AC160" s="14">
        <f t="shared" si="203"/>
        <v>0</v>
      </c>
      <c r="AD160" s="14">
        <f t="shared" si="203"/>
        <v>0.04</v>
      </c>
      <c r="AE160" s="14">
        <f t="shared" si="203"/>
        <v>0.04</v>
      </c>
      <c r="AF160" s="14">
        <f t="shared" si="203"/>
        <v>0</v>
      </c>
      <c r="AG160" s="14">
        <f t="shared" si="203"/>
        <v>0</v>
      </c>
      <c r="AH160" s="14">
        <f t="shared" si="203"/>
        <v>0</v>
      </c>
      <c r="AI160" s="14">
        <f t="shared" si="203"/>
        <v>0</v>
      </c>
      <c r="AJ160" s="14">
        <f t="shared" si="203"/>
        <v>0</v>
      </c>
      <c r="AK160" s="14">
        <f t="shared" si="203"/>
        <v>0</v>
      </c>
      <c r="AL160" s="14">
        <f t="shared" si="203"/>
        <v>0</v>
      </c>
      <c r="AM160" s="14">
        <f t="shared" si="203"/>
        <v>0</v>
      </c>
      <c r="AN160" s="14">
        <f t="shared" si="203"/>
        <v>7865.274309999998</v>
      </c>
      <c r="AO160" s="14">
        <f t="shared" si="203"/>
        <v>7865.3143099999979</v>
      </c>
      <c r="AP160" s="14">
        <f t="shared" si="203"/>
        <v>7865.3143099999979</v>
      </c>
      <c r="AQ160" s="14">
        <f t="shared" si="203"/>
        <v>7865.3143099999979</v>
      </c>
      <c r="AR160" s="14">
        <f t="shared" si="203"/>
        <v>7865.3143099999979</v>
      </c>
      <c r="AS160" s="13">
        <f>IF(F160=0,0,AA160/F160*100)</f>
        <v>70.658493254308723</v>
      </c>
      <c r="AT160" s="13">
        <f>IF(W160=0,0,AR160/W160*100)</f>
        <v>17.541220410242079</v>
      </c>
    </row>
    <row r="177" spans="2:2">
      <c r="B177" s="15"/>
    </row>
    <row r="178" spans="2:2">
      <c r="B178" s="15"/>
    </row>
  </sheetData>
  <mergeCells count="49">
    <mergeCell ref="AL5:AL6"/>
    <mergeCell ref="A2:AT2"/>
    <mergeCell ref="Y5:Y6"/>
    <mergeCell ref="Z5:Z6"/>
    <mergeCell ref="AE5:AE6"/>
    <mergeCell ref="AI5:AI6"/>
    <mergeCell ref="D5:D6"/>
    <mergeCell ref="E5:E6"/>
    <mergeCell ref="X5:X6"/>
    <mergeCell ref="A4:A6"/>
    <mergeCell ref="X4:AT4"/>
    <mergeCell ref="M5:M6"/>
    <mergeCell ref="O5:O6"/>
    <mergeCell ref="P5:P6"/>
    <mergeCell ref="Q5:Q6"/>
    <mergeCell ref="AF5:AF6"/>
    <mergeCell ref="R5:R6"/>
    <mergeCell ref="B4:B6"/>
    <mergeCell ref="AA5:AA6"/>
    <mergeCell ref="AS5:AS6"/>
    <mergeCell ref="AT5:AT6"/>
    <mergeCell ref="C5:C6"/>
    <mergeCell ref="F5:F6"/>
    <mergeCell ref="AM5:AM6"/>
    <mergeCell ref="AR5:AR6"/>
    <mergeCell ref="J5:J6"/>
    <mergeCell ref="N5:N6"/>
    <mergeCell ref="AB5:AB6"/>
    <mergeCell ref="AC5:AC6"/>
    <mergeCell ref="AD5:AD6"/>
    <mergeCell ref="U5:U6"/>
    <mergeCell ref="V5:V6"/>
    <mergeCell ref="AP5:AP6"/>
    <mergeCell ref="AQ5:AQ6"/>
    <mergeCell ref="C4:W4"/>
    <mergeCell ref="W5:W6"/>
    <mergeCell ref="S5:S6"/>
    <mergeCell ref="T5:T6"/>
    <mergeCell ref="G5:G6"/>
    <mergeCell ref="H5:H6"/>
    <mergeCell ref="I5:I6"/>
    <mergeCell ref="K5:K6"/>
    <mergeCell ref="L5:L6"/>
    <mergeCell ref="AG5:AG6"/>
    <mergeCell ref="AH5:AH6"/>
    <mergeCell ref="AJ5:AJ6"/>
    <mergeCell ref="AK5:AK6"/>
    <mergeCell ref="AO5:AO6"/>
    <mergeCell ref="AN5:AN6"/>
  </mergeCells>
  <phoneticPr fontId="8" type="noConversion"/>
  <printOptions horizontalCentered="1"/>
  <pageMargins left="0.19685039370078741" right="0.19685039370078741" top="0.39370078740157483" bottom="0.39370078740157483" header="0" footer="0"/>
  <pageSetup paperSize="9" scale="70" orientation="landscape" r:id="rId1"/>
  <headerFooter alignWithMargins="0">
    <oddHeader>&amp;C&amp;"Arial,Negrita"&amp;14Electronorte S.A.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178"/>
  <sheetViews>
    <sheetView zoomScale="70" zoomScaleNormal="70" workbookViewId="0">
      <pane xSplit="2" ySplit="6" topLeftCell="C14" activePane="bottomRight" state="frozen"/>
      <selection pane="topRight" activeCell="C1" sqref="C1"/>
      <selection pane="bottomLeft" activeCell="A7" sqref="A7"/>
      <selection pane="bottomRight" sqref="A1:IV65536"/>
    </sheetView>
  </sheetViews>
  <sheetFormatPr baseColWidth="10" defaultRowHeight="12.75" outlineLevelRow="2"/>
  <cols>
    <col min="1" max="1" width="70.140625" style="1" customWidth="1"/>
    <col min="2" max="2" width="17.28515625" style="12" customWidth="1"/>
    <col min="3" max="5" width="14.42578125" style="12" hidden="1" customWidth="1"/>
    <col min="6" max="6" width="14.42578125" style="12" customWidth="1"/>
    <col min="7" max="17" width="14.42578125" style="12" hidden="1" customWidth="1"/>
    <col min="18" max="18" width="15.42578125" style="12" hidden="1" customWidth="1"/>
    <col min="19" max="19" width="15.42578125" style="12" customWidth="1"/>
    <col min="20" max="22" width="15.42578125" style="12" hidden="1" customWidth="1"/>
    <col min="23" max="23" width="15.42578125" style="12" customWidth="1"/>
    <col min="24" max="26" width="12.5703125" style="12" hidden="1" customWidth="1"/>
    <col min="27" max="27" width="12.7109375" style="12" customWidth="1"/>
    <col min="28" max="39" width="12.7109375" style="12" hidden="1" customWidth="1"/>
    <col min="40" max="40" width="15.5703125" style="12" customWidth="1"/>
    <col min="41" max="43" width="15.5703125" style="12" hidden="1" customWidth="1"/>
    <col min="44" max="44" width="12.7109375" style="12" customWidth="1"/>
    <col min="45" max="45" width="16.140625" style="12" customWidth="1"/>
    <col min="46" max="46" width="12.5703125" style="12" customWidth="1"/>
    <col min="47" max="16384" width="11.42578125" style="1"/>
  </cols>
  <sheetData>
    <row r="1" spans="1:46">
      <c r="A1" s="7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</row>
    <row r="3" spans="1:46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>
      <c r="A4" s="32" t="s">
        <v>22</v>
      </c>
      <c r="B4" s="32" t="s">
        <v>23</v>
      </c>
      <c r="C4" s="30" t="s">
        <v>116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34" t="s">
        <v>117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6"/>
    </row>
    <row r="5" spans="1:46" ht="15" customHeight="1">
      <c r="A5" s="32"/>
      <c r="B5" s="32"/>
      <c r="C5" s="32" t="s">
        <v>19</v>
      </c>
      <c r="D5" s="32" t="s">
        <v>20</v>
      </c>
      <c r="E5" s="32" t="s">
        <v>21</v>
      </c>
      <c r="F5" s="32" t="s">
        <v>15</v>
      </c>
      <c r="G5" s="32" t="s">
        <v>33</v>
      </c>
      <c r="H5" s="32" t="s">
        <v>34</v>
      </c>
      <c r="I5" s="32" t="s">
        <v>35</v>
      </c>
      <c r="J5" s="32" t="s">
        <v>16</v>
      </c>
      <c r="K5" s="32" t="s">
        <v>36</v>
      </c>
      <c r="L5" s="32" t="s">
        <v>37</v>
      </c>
      <c r="M5" s="32" t="s">
        <v>38</v>
      </c>
      <c r="N5" s="32" t="s">
        <v>17</v>
      </c>
      <c r="O5" s="32" t="s">
        <v>39</v>
      </c>
      <c r="P5" s="32" t="s">
        <v>40</v>
      </c>
      <c r="Q5" s="32" t="s">
        <v>41</v>
      </c>
      <c r="R5" s="32" t="s">
        <v>0</v>
      </c>
      <c r="S5" s="32" t="s">
        <v>24</v>
      </c>
      <c r="T5" s="32" t="s">
        <v>32</v>
      </c>
      <c r="U5" s="32" t="s">
        <v>42</v>
      </c>
      <c r="V5" s="32" t="s">
        <v>43</v>
      </c>
      <c r="W5" s="32" t="s">
        <v>14</v>
      </c>
      <c r="X5" s="29" t="s">
        <v>19</v>
      </c>
      <c r="Y5" s="29" t="s">
        <v>20</v>
      </c>
      <c r="Z5" s="29" t="s">
        <v>21</v>
      </c>
      <c r="AA5" s="29" t="s">
        <v>15</v>
      </c>
      <c r="AB5" s="29" t="s">
        <v>33</v>
      </c>
      <c r="AC5" s="29" t="s">
        <v>34</v>
      </c>
      <c r="AD5" s="29" t="s">
        <v>35</v>
      </c>
      <c r="AE5" s="29" t="s">
        <v>16</v>
      </c>
      <c r="AF5" s="29" t="s">
        <v>36</v>
      </c>
      <c r="AG5" s="29" t="s">
        <v>37</v>
      </c>
      <c r="AH5" s="29" t="s">
        <v>38</v>
      </c>
      <c r="AI5" s="29" t="s">
        <v>17</v>
      </c>
      <c r="AJ5" s="29" t="s">
        <v>39</v>
      </c>
      <c r="AK5" s="29" t="s">
        <v>40</v>
      </c>
      <c r="AL5" s="29" t="s">
        <v>41</v>
      </c>
      <c r="AM5" s="29" t="s">
        <v>0</v>
      </c>
      <c r="AN5" s="29" t="s">
        <v>24</v>
      </c>
      <c r="AO5" s="29" t="s">
        <v>32</v>
      </c>
      <c r="AP5" s="29" t="s">
        <v>42</v>
      </c>
      <c r="AQ5" s="29" t="s">
        <v>43</v>
      </c>
      <c r="AR5" s="29" t="s">
        <v>14</v>
      </c>
      <c r="AS5" s="29" t="s">
        <v>1</v>
      </c>
      <c r="AT5" s="29" t="s">
        <v>2</v>
      </c>
    </row>
    <row r="6" spans="1:46" ht="1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0" customHeight="1">
      <c r="A7" s="27" t="s">
        <v>3</v>
      </c>
      <c r="B7" s="26">
        <f t="shared" ref="B7:AR7" si="0">+B8+B49+B95+B114+B129</f>
        <v>111700.80541999999</v>
      </c>
      <c r="C7" s="14">
        <f t="shared" si="0"/>
        <v>1740.6227252940776</v>
      </c>
      <c r="D7" s="14">
        <f t="shared" si="0"/>
        <v>3661.1276587575703</v>
      </c>
      <c r="E7" s="14">
        <f t="shared" si="0"/>
        <v>5729.6422451286762</v>
      </c>
      <c r="F7" s="14">
        <f t="shared" si="0"/>
        <v>11131.392629180324</v>
      </c>
      <c r="G7" s="14">
        <f t="shared" si="0"/>
        <v>6800.3293060792912</v>
      </c>
      <c r="H7" s="14">
        <f t="shared" si="0"/>
        <v>5884.6611145808092</v>
      </c>
      <c r="I7" s="14">
        <f t="shared" si="0"/>
        <v>6237.4941656096407</v>
      </c>
      <c r="J7" s="14">
        <f t="shared" si="0"/>
        <v>18922.484586269744</v>
      </c>
      <c r="K7" s="14">
        <f t="shared" si="0"/>
        <v>4058.3663121407808</v>
      </c>
      <c r="L7" s="14">
        <f t="shared" si="0"/>
        <v>1811.7934724091522</v>
      </c>
      <c r="M7" s="14">
        <f t="shared" si="0"/>
        <v>2213.75</v>
      </c>
      <c r="N7" s="14">
        <f t="shared" si="0"/>
        <v>8083.9097845499327</v>
      </c>
      <c r="O7" s="14">
        <f t="shared" si="0"/>
        <v>2375.9166666666665</v>
      </c>
      <c r="P7" s="14">
        <f t="shared" si="0"/>
        <v>2393.916666666667</v>
      </c>
      <c r="Q7" s="14">
        <f t="shared" si="0"/>
        <v>1931.4166666666665</v>
      </c>
      <c r="R7" s="26">
        <f t="shared" si="0"/>
        <v>6701.25</v>
      </c>
      <c r="S7" s="26">
        <f t="shared" si="0"/>
        <v>11131.392629180324</v>
      </c>
      <c r="T7" s="26">
        <f t="shared" si="0"/>
        <v>30053.877215450066</v>
      </c>
      <c r="U7" s="26">
        <f t="shared" si="0"/>
        <v>38137.786999999997</v>
      </c>
      <c r="V7" s="26">
        <f t="shared" si="0"/>
        <v>44839.036999999997</v>
      </c>
      <c r="W7" s="26">
        <f t="shared" si="0"/>
        <v>44839.036999999997</v>
      </c>
      <c r="X7" s="14">
        <f t="shared" si="0"/>
        <v>1814.7505399999998</v>
      </c>
      <c r="Y7" s="14">
        <f t="shared" si="0"/>
        <v>1658.7847100000001</v>
      </c>
      <c r="Z7" s="14">
        <f t="shared" si="0"/>
        <v>4391.739059999999</v>
      </c>
      <c r="AA7" s="14">
        <f t="shared" si="0"/>
        <v>7865.274309999998</v>
      </c>
      <c r="AB7" s="14">
        <f t="shared" si="0"/>
        <v>0</v>
      </c>
      <c r="AC7" s="14">
        <f t="shared" si="0"/>
        <v>0</v>
      </c>
      <c r="AD7" s="14">
        <f t="shared" si="0"/>
        <v>0.04</v>
      </c>
      <c r="AE7" s="14">
        <f t="shared" si="0"/>
        <v>0.04</v>
      </c>
      <c r="AF7" s="14">
        <f t="shared" si="0"/>
        <v>0</v>
      </c>
      <c r="AG7" s="14">
        <f t="shared" si="0"/>
        <v>0</v>
      </c>
      <c r="AH7" s="14">
        <f t="shared" si="0"/>
        <v>0</v>
      </c>
      <c r="AI7" s="14">
        <f t="shared" si="0"/>
        <v>0</v>
      </c>
      <c r="AJ7" s="14">
        <f t="shared" si="0"/>
        <v>0</v>
      </c>
      <c r="AK7" s="14">
        <f t="shared" si="0"/>
        <v>0</v>
      </c>
      <c r="AL7" s="14">
        <f t="shared" si="0"/>
        <v>0</v>
      </c>
      <c r="AM7" s="26">
        <f t="shared" si="0"/>
        <v>0</v>
      </c>
      <c r="AN7" s="14">
        <f t="shared" si="0"/>
        <v>7865.274309999998</v>
      </c>
      <c r="AO7" s="14">
        <f t="shared" si="0"/>
        <v>7865.3143099999979</v>
      </c>
      <c r="AP7" s="14">
        <f t="shared" si="0"/>
        <v>7865.3143099999979</v>
      </c>
      <c r="AQ7" s="26">
        <f t="shared" si="0"/>
        <v>7865.3143099999979</v>
      </c>
      <c r="AR7" s="26">
        <f t="shared" si="0"/>
        <v>7865.3143099999979</v>
      </c>
      <c r="AS7" s="28">
        <f>IF(F7=0,0,AA7/F7*100)</f>
        <v>70.658493254308723</v>
      </c>
      <c r="AT7" s="28">
        <f>IF(W7=0,0,AR7/W7*100)</f>
        <v>17.541220410242079</v>
      </c>
    </row>
    <row r="8" spans="1:46" ht="30" customHeight="1">
      <c r="A8" s="6" t="s">
        <v>84</v>
      </c>
      <c r="B8" s="14">
        <f t="shared" ref="B8:AR8" si="1">+B9+B13+B17+B21+B22+B24+B26+B32+B40+B43+B47</f>
        <v>26637.716419999997</v>
      </c>
      <c r="C8" s="14">
        <f t="shared" si="1"/>
        <v>0</v>
      </c>
      <c r="D8" s="14">
        <f t="shared" si="1"/>
        <v>0</v>
      </c>
      <c r="E8" s="14">
        <f t="shared" si="1"/>
        <v>490.15</v>
      </c>
      <c r="F8" s="14">
        <f t="shared" si="1"/>
        <v>490.15</v>
      </c>
      <c r="G8" s="14">
        <f t="shared" si="1"/>
        <v>756.25</v>
      </c>
      <c r="H8" s="14">
        <f t="shared" si="1"/>
        <v>1065.3233333333335</v>
      </c>
      <c r="I8" s="14">
        <f t="shared" si="1"/>
        <v>992.58333333333337</v>
      </c>
      <c r="J8" s="14">
        <f t="shared" si="1"/>
        <v>2814.1566666666668</v>
      </c>
      <c r="K8" s="14">
        <f t="shared" si="1"/>
        <v>1274.2666666666669</v>
      </c>
      <c r="L8" s="14">
        <f t="shared" si="1"/>
        <v>1359.8500000000001</v>
      </c>
      <c r="M8" s="14">
        <f t="shared" si="1"/>
        <v>1835.7500000000002</v>
      </c>
      <c r="N8" s="14">
        <f t="shared" si="1"/>
        <v>4469.8666666666668</v>
      </c>
      <c r="O8" s="14">
        <f t="shared" si="1"/>
        <v>1997.9166666666665</v>
      </c>
      <c r="P8" s="14">
        <f t="shared" si="1"/>
        <v>2330.916666666667</v>
      </c>
      <c r="Q8" s="14">
        <f t="shared" si="1"/>
        <v>1868.4166666666665</v>
      </c>
      <c r="R8" s="14">
        <f t="shared" si="1"/>
        <v>6197.25</v>
      </c>
      <c r="S8" s="14">
        <f t="shared" si="1"/>
        <v>490.15</v>
      </c>
      <c r="T8" s="14">
        <f t="shared" si="1"/>
        <v>3304.3066666666668</v>
      </c>
      <c r="U8" s="14">
        <f t="shared" si="1"/>
        <v>7774.1733333333332</v>
      </c>
      <c r="V8" s="14">
        <f t="shared" si="1"/>
        <v>13971.423333333332</v>
      </c>
      <c r="W8" s="14">
        <f t="shared" si="1"/>
        <v>13971.423333333332</v>
      </c>
      <c r="X8" s="14">
        <f t="shared" si="1"/>
        <v>0</v>
      </c>
      <c r="Y8" s="14">
        <f t="shared" si="1"/>
        <v>0</v>
      </c>
      <c r="Z8" s="14">
        <f t="shared" si="1"/>
        <v>0</v>
      </c>
      <c r="AA8" s="14">
        <f t="shared" si="1"/>
        <v>0</v>
      </c>
      <c r="AB8" s="14">
        <f t="shared" si="1"/>
        <v>0</v>
      </c>
      <c r="AC8" s="14">
        <f t="shared" si="1"/>
        <v>0</v>
      </c>
      <c r="AD8" s="14">
        <f t="shared" si="1"/>
        <v>0</v>
      </c>
      <c r="AE8" s="14">
        <f t="shared" si="1"/>
        <v>0</v>
      </c>
      <c r="AF8" s="14">
        <f t="shared" si="1"/>
        <v>0</v>
      </c>
      <c r="AG8" s="14">
        <f t="shared" si="1"/>
        <v>0</v>
      </c>
      <c r="AH8" s="14">
        <f t="shared" si="1"/>
        <v>0</v>
      </c>
      <c r="AI8" s="14">
        <f t="shared" si="1"/>
        <v>0</v>
      </c>
      <c r="AJ8" s="14">
        <f t="shared" si="1"/>
        <v>0</v>
      </c>
      <c r="AK8" s="14">
        <f t="shared" si="1"/>
        <v>0</v>
      </c>
      <c r="AL8" s="14">
        <f t="shared" si="1"/>
        <v>0</v>
      </c>
      <c r="AM8" s="14">
        <f t="shared" si="1"/>
        <v>0</v>
      </c>
      <c r="AN8" s="14">
        <f t="shared" si="1"/>
        <v>0</v>
      </c>
      <c r="AO8" s="14">
        <f t="shared" si="1"/>
        <v>0</v>
      </c>
      <c r="AP8" s="14">
        <f t="shared" si="1"/>
        <v>0</v>
      </c>
      <c r="AQ8" s="14">
        <f t="shared" si="1"/>
        <v>0</v>
      </c>
      <c r="AR8" s="14">
        <f t="shared" si="1"/>
        <v>0</v>
      </c>
      <c r="AS8" s="13">
        <f t="shared" ref="AS8:AS47" si="2">IF(F8=0,0,AA8/F8*100)</f>
        <v>0</v>
      </c>
      <c r="AT8" s="13">
        <f t="shared" ref="AT8:AT47" si="3">IF(W8=0,0,AR8/W8*100)</f>
        <v>0</v>
      </c>
    </row>
    <row r="9" spans="1:46" ht="30" customHeight="1" outlineLevel="1">
      <c r="A9" s="8" t="s">
        <v>4</v>
      </c>
      <c r="B9" s="2">
        <f>SUM(B10:B12)</f>
        <v>4805.5</v>
      </c>
      <c r="C9" s="2">
        <f t="shared" ref="C9:AR9" si="4">SUM(C10:C12)</f>
        <v>0</v>
      </c>
      <c r="D9" s="2">
        <f t="shared" si="4"/>
        <v>0</v>
      </c>
      <c r="E9" s="2">
        <f t="shared" si="4"/>
        <v>33</v>
      </c>
      <c r="F9" s="2">
        <f t="shared" si="4"/>
        <v>33</v>
      </c>
      <c r="G9" s="2">
        <f t="shared" si="4"/>
        <v>220.5</v>
      </c>
      <c r="H9" s="2">
        <f t="shared" si="4"/>
        <v>298</v>
      </c>
      <c r="I9" s="2">
        <f t="shared" si="4"/>
        <v>195</v>
      </c>
      <c r="J9" s="2">
        <f t="shared" si="4"/>
        <v>713.5</v>
      </c>
      <c r="K9" s="2">
        <f t="shared" si="4"/>
        <v>205</v>
      </c>
      <c r="L9" s="2">
        <f t="shared" si="4"/>
        <v>268</v>
      </c>
      <c r="M9" s="2">
        <f t="shared" si="4"/>
        <v>461</v>
      </c>
      <c r="N9" s="2">
        <f t="shared" si="4"/>
        <v>934</v>
      </c>
      <c r="O9" s="2">
        <f t="shared" si="4"/>
        <v>553</v>
      </c>
      <c r="P9" s="2">
        <f t="shared" si="4"/>
        <v>761</v>
      </c>
      <c r="Q9" s="2">
        <f t="shared" si="4"/>
        <v>572</v>
      </c>
      <c r="R9" s="2">
        <f t="shared" si="4"/>
        <v>1886</v>
      </c>
      <c r="S9" s="2">
        <f t="shared" si="4"/>
        <v>33</v>
      </c>
      <c r="T9" s="2">
        <f t="shared" si="4"/>
        <v>746.5</v>
      </c>
      <c r="U9" s="2">
        <f t="shared" si="4"/>
        <v>1680.5</v>
      </c>
      <c r="V9" s="2">
        <f t="shared" si="4"/>
        <v>3566.5</v>
      </c>
      <c r="W9" s="2">
        <f t="shared" si="4"/>
        <v>3566.5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0</v>
      </c>
      <c r="AC9" s="2">
        <f t="shared" si="4"/>
        <v>0</v>
      </c>
      <c r="AD9" s="2">
        <f t="shared" si="4"/>
        <v>0</v>
      </c>
      <c r="AE9" s="2">
        <f t="shared" si="4"/>
        <v>0</v>
      </c>
      <c r="AF9" s="2">
        <f t="shared" si="4"/>
        <v>0</v>
      </c>
      <c r="AG9" s="2">
        <f t="shared" si="4"/>
        <v>0</v>
      </c>
      <c r="AH9" s="2">
        <f t="shared" si="4"/>
        <v>0</v>
      </c>
      <c r="AI9" s="2">
        <f t="shared" si="4"/>
        <v>0</v>
      </c>
      <c r="AJ9" s="2">
        <f t="shared" si="4"/>
        <v>0</v>
      </c>
      <c r="AK9" s="2">
        <f t="shared" si="4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0</v>
      </c>
      <c r="AP9" s="2">
        <f t="shared" si="4"/>
        <v>0</v>
      </c>
      <c r="AQ9" s="2">
        <f t="shared" si="4"/>
        <v>0</v>
      </c>
      <c r="AR9" s="2">
        <f t="shared" si="4"/>
        <v>0</v>
      </c>
      <c r="AS9" s="4">
        <f t="shared" si="2"/>
        <v>0</v>
      </c>
      <c r="AT9" s="4">
        <f t="shared" si="3"/>
        <v>0</v>
      </c>
    </row>
    <row r="10" spans="1:46" ht="30" customHeight="1" outlineLevel="2">
      <c r="A10" s="9" t="s">
        <v>85</v>
      </c>
      <c r="B10" s="3">
        <v>2355.5</v>
      </c>
      <c r="C10" s="3">
        <v>0</v>
      </c>
      <c r="D10" s="3">
        <v>0</v>
      </c>
      <c r="E10" s="3">
        <v>33</v>
      </c>
      <c r="F10" s="3">
        <f>SUM(C10:E10)</f>
        <v>33</v>
      </c>
      <c r="G10" s="3">
        <v>220.5</v>
      </c>
      <c r="H10" s="3">
        <v>298</v>
      </c>
      <c r="I10" s="3">
        <v>195</v>
      </c>
      <c r="J10" s="3">
        <f>SUM(G10:I10)</f>
        <v>713.5</v>
      </c>
      <c r="K10" s="3">
        <v>169</v>
      </c>
      <c r="L10" s="3">
        <v>224</v>
      </c>
      <c r="M10" s="3">
        <v>316</v>
      </c>
      <c r="N10" s="3">
        <f>SUM(K10:M10)</f>
        <v>709</v>
      </c>
      <c r="O10" s="3">
        <v>318</v>
      </c>
      <c r="P10" s="3">
        <v>381</v>
      </c>
      <c r="Q10" s="3">
        <v>201</v>
      </c>
      <c r="R10" s="3">
        <f>SUM(O10:Q10)</f>
        <v>900</v>
      </c>
      <c r="S10" s="3">
        <f>+F10</f>
        <v>33</v>
      </c>
      <c r="T10" s="3">
        <f>+S10+J10</f>
        <v>746.5</v>
      </c>
      <c r="U10" s="3">
        <f>+T10+N10</f>
        <v>1455.5</v>
      </c>
      <c r="V10" s="3">
        <f>+U10+R10</f>
        <v>2355.5</v>
      </c>
      <c r="W10" s="3">
        <f>+V10</f>
        <v>2355.5</v>
      </c>
      <c r="X10" s="3">
        <v>0</v>
      </c>
      <c r="Y10" s="3">
        <v>0</v>
      </c>
      <c r="Z10" s="3">
        <v>0</v>
      </c>
      <c r="AA10" s="3">
        <f>SUM(X10:Z10)</f>
        <v>0</v>
      </c>
      <c r="AB10" s="3">
        <v>0</v>
      </c>
      <c r="AC10" s="3">
        <v>0</v>
      </c>
      <c r="AD10" s="3">
        <v>0</v>
      </c>
      <c r="AE10" s="3">
        <f>SUM(AB10:AD10)</f>
        <v>0</v>
      </c>
      <c r="AF10" s="3">
        <v>0</v>
      </c>
      <c r="AG10" s="3">
        <v>0</v>
      </c>
      <c r="AH10" s="3">
        <v>0</v>
      </c>
      <c r="AI10" s="3">
        <f>SUM(AF10:AH10)</f>
        <v>0</v>
      </c>
      <c r="AJ10" s="3">
        <v>0</v>
      </c>
      <c r="AK10" s="3">
        <v>0</v>
      </c>
      <c r="AL10" s="3">
        <v>0</v>
      </c>
      <c r="AM10" s="3">
        <f>SUM(AJ10:AL10)</f>
        <v>0</v>
      </c>
      <c r="AN10" s="3">
        <f>+AA10</f>
        <v>0</v>
      </c>
      <c r="AO10" s="3">
        <f>+AN10+AE10</f>
        <v>0</v>
      </c>
      <c r="AP10" s="3">
        <f>+AO10+AI10</f>
        <v>0</v>
      </c>
      <c r="AQ10" s="3">
        <f>+AP10+AM10</f>
        <v>0</v>
      </c>
      <c r="AR10" s="3">
        <f>+AQ10</f>
        <v>0</v>
      </c>
      <c r="AS10" s="5">
        <f t="shared" si="2"/>
        <v>0</v>
      </c>
      <c r="AT10" s="5">
        <f t="shared" si="3"/>
        <v>0</v>
      </c>
    </row>
    <row r="11" spans="1:46" ht="30" customHeight="1" outlineLevel="2">
      <c r="A11" s="9" t="s">
        <v>86</v>
      </c>
      <c r="B11" s="3">
        <v>2350</v>
      </c>
      <c r="C11" s="3">
        <v>0</v>
      </c>
      <c r="D11" s="3">
        <v>0</v>
      </c>
      <c r="E11" s="3">
        <v>0</v>
      </c>
      <c r="F11" s="3">
        <f>SUM(C11:E11)</f>
        <v>0</v>
      </c>
      <c r="G11" s="3">
        <v>0</v>
      </c>
      <c r="H11" s="3">
        <v>0</v>
      </c>
      <c r="I11" s="3">
        <v>0</v>
      </c>
      <c r="J11" s="3">
        <f>SUM(G11:I11)</f>
        <v>0</v>
      </c>
      <c r="K11" s="3">
        <v>0</v>
      </c>
      <c r="L11" s="3">
        <v>20</v>
      </c>
      <c r="M11" s="3">
        <v>130</v>
      </c>
      <c r="N11" s="3">
        <f>SUM(K11:M11)</f>
        <v>150</v>
      </c>
      <c r="O11" s="3">
        <v>210</v>
      </c>
      <c r="P11" s="3">
        <v>380</v>
      </c>
      <c r="Q11" s="3">
        <v>371</v>
      </c>
      <c r="R11" s="3">
        <f>SUM(O11:Q11)</f>
        <v>961</v>
      </c>
      <c r="S11" s="3">
        <f>+F11</f>
        <v>0</v>
      </c>
      <c r="T11" s="3">
        <f>+S11+J11</f>
        <v>0</v>
      </c>
      <c r="U11" s="3">
        <f>+T11+N11</f>
        <v>150</v>
      </c>
      <c r="V11" s="3">
        <f>+U11+R11</f>
        <v>1111</v>
      </c>
      <c r="W11" s="3">
        <f>+V11</f>
        <v>1111</v>
      </c>
      <c r="X11" s="3">
        <v>0</v>
      </c>
      <c r="Y11" s="3">
        <v>0</v>
      </c>
      <c r="Z11" s="3">
        <v>0</v>
      </c>
      <c r="AA11" s="3">
        <f>SUM(X11:Z11)</f>
        <v>0</v>
      </c>
      <c r="AB11" s="3">
        <v>0</v>
      </c>
      <c r="AC11" s="3">
        <v>0</v>
      </c>
      <c r="AD11" s="3">
        <v>0</v>
      </c>
      <c r="AE11" s="3">
        <f>SUM(AB11:AD11)</f>
        <v>0</v>
      </c>
      <c r="AF11" s="3">
        <v>0</v>
      </c>
      <c r="AG11" s="3">
        <v>0</v>
      </c>
      <c r="AH11" s="3">
        <v>0</v>
      </c>
      <c r="AI11" s="3">
        <f>SUM(AF11:AH11)</f>
        <v>0</v>
      </c>
      <c r="AJ11" s="3">
        <v>0</v>
      </c>
      <c r="AK11" s="3">
        <v>0</v>
      </c>
      <c r="AL11" s="3">
        <v>0</v>
      </c>
      <c r="AM11" s="3">
        <f>SUM(AJ11:AL11)</f>
        <v>0</v>
      </c>
      <c r="AN11" s="3">
        <f>+AA11</f>
        <v>0</v>
      </c>
      <c r="AO11" s="3">
        <f>+AN11+AE11</f>
        <v>0</v>
      </c>
      <c r="AP11" s="3">
        <f>+AO11+AI11</f>
        <v>0</v>
      </c>
      <c r="AQ11" s="3">
        <f>+AP11+AM11</f>
        <v>0</v>
      </c>
      <c r="AR11" s="3">
        <f>+AQ11</f>
        <v>0</v>
      </c>
      <c r="AS11" s="5">
        <f t="shared" si="2"/>
        <v>0</v>
      </c>
      <c r="AT11" s="5">
        <f t="shared" si="3"/>
        <v>0</v>
      </c>
    </row>
    <row r="12" spans="1:46" ht="30" customHeight="1" outlineLevel="2">
      <c r="A12" s="9" t="s">
        <v>87</v>
      </c>
      <c r="B12" s="3">
        <v>100</v>
      </c>
      <c r="C12" s="3">
        <v>0</v>
      </c>
      <c r="D12" s="3">
        <v>0</v>
      </c>
      <c r="E12" s="3">
        <v>0</v>
      </c>
      <c r="F12" s="3">
        <f>SUM(C12:E12)</f>
        <v>0</v>
      </c>
      <c r="G12" s="3">
        <v>0</v>
      </c>
      <c r="H12" s="3">
        <v>0</v>
      </c>
      <c r="I12" s="3">
        <v>0</v>
      </c>
      <c r="J12" s="3">
        <f>SUM(G12:I12)</f>
        <v>0</v>
      </c>
      <c r="K12" s="3">
        <v>36</v>
      </c>
      <c r="L12" s="3">
        <v>24</v>
      </c>
      <c r="M12" s="3">
        <v>15</v>
      </c>
      <c r="N12" s="3">
        <f>SUM(K12:M12)</f>
        <v>75</v>
      </c>
      <c r="O12" s="3">
        <v>25</v>
      </c>
      <c r="P12" s="3">
        <v>0</v>
      </c>
      <c r="Q12" s="3">
        <v>0</v>
      </c>
      <c r="R12" s="3">
        <f>SUM(O12:Q12)</f>
        <v>25</v>
      </c>
      <c r="S12" s="3">
        <f>+F12</f>
        <v>0</v>
      </c>
      <c r="T12" s="3">
        <f>+S12+J12</f>
        <v>0</v>
      </c>
      <c r="U12" s="3">
        <f>+T12+N12</f>
        <v>75</v>
      </c>
      <c r="V12" s="3">
        <f>+U12+R12</f>
        <v>100</v>
      </c>
      <c r="W12" s="3">
        <f>+V12</f>
        <v>100</v>
      </c>
      <c r="X12" s="3">
        <v>0</v>
      </c>
      <c r="Y12" s="3">
        <v>0</v>
      </c>
      <c r="Z12" s="3">
        <v>0</v>
      </c>
      <c r="AA12" s="3">
        <f>SUM(X12:Z12)</f>
        <v>0</v>
      </c>
      <c r="AB12" s="3">
        <v>0</v>
      </c>
      <c r="AC12" s="3">
        <v>0</v>
      </c>
      <c r="AD12" s="3">
        <v>0</v>
      </c>
      <c r="AE12" s="3">
        <f>SUM(AB12:AD12)</f>
        <v>0</v>
      </c>
      <c r="AF12" s="3">
        <v>0</v>
      </c>
      <c r="AG12" s="3">
        <v>0</v>
      </c>
      <c r="AH12" s="3">
        <v>0</v>
      </c>
      <c r="AI12" s="3">
        <f>SUM(AF12:AH12)</f>
        <v>0</v>
      </c>
      <c r="AJ12" s="3">
        <v>0</v>
      </c>
      <c r="AK12" s="3">
        <v>0</v>
      </c>
      <c r="AL12" s="3">
        <v>0</v>
      </c>
      <c r="AM12" s="3">
        <f>SUM(AJ12:AL12)</f>
        <v>0</v>
      </c>
      <c r="AN12" s="3">
        <f>+AA12</f>
        <v>0</v>
      </c>
      <c r="AO12" s="3">
        <f>+AN12+AE12</f>
        <v>0</v>
      </c>
      <c r="AP12" s="3">
        <f>+AO12+AI12</f>
        <v>0</v>
      </c>
      <c r="AQ12" s="3">
        <f>+AP12+AM12</f>
        <v>0</v>
      </c>
      <c r="AR12" s="3">
        <f>+AQ12</f>
        <v>0</v>
      </c>
      <c r="AS12" s="5">
        <f t="shared" si="2"/>
        <v>0</v>
      </c>
      <c r="AT12" s="5">
        <f t="shared" si="3"/>
        <v>0</v>
      </c>
    </row>
    <row r="13" spans="1:46" ht="30" customHeight="1" outlineLevel="1">
      <c r="A13" s="8" t="s">
        <v>5</v>
      </c>
      <c r="B13" s="2">
        <f t="shared" ref="B13:AR13" si="5">SUM(B14:B16)</f>
        <v>9780</v>
      </c>
      <c r="C13" s="2">
        <f t="shared" si="5"/>
        <v>0</v>
      </c>
      <c r="D13" s="2">
        <f t="shared" si="5"/>
        <v>0</v>
      </c>
      <c r="E13" s="2">
        <f t="shared" si="5"/>
        <v>87</v>
      </c>
      <c r="F13" s="2">
        <f t="shared" si="5"/>
        <v>87</v>
      </c>
      <c r="G13" s="2">
        <f t="shared" si="5"/>
        <v>107.6</v>
      </c>
      <c r="H13" s="2">
        <f t="shared" si="5"/>
        <v>152.6</v>
      </c>
      <c r="I13" s="2">
        <f t="shared" si="5"/>
        <v>162.6</v>
      </c>
      <c r="J13" s="2">
        <f t="shared" si="5"/>
        <v>422.79999999999995</v>
      </c>
      <c r="K13" s="2">
        <f t="shared" si="5"/>
        <v>217.6</v>
      </c>
      <c r="L13" s="2">
        <f t="shared" si="5"/>
        <v>239.6</v>
      </c>
      <c r="M13" s="2">
        <f t="shared" si="5"/>
        <v>310</v>
      </c>
      <c r="N13" s="2">
        <f t="shared" si="5"/>
        <v>767.2</v>
      </c>
      <c r="O13" s="2">
        <f t="shared" si="5"/>
        <v>247</v>
      </c>
      <c r="P13" s="2">
        <f t="shared" si="5"/>
        <v>388</v>
      </c>
      <c r="Q13" s="2">
        <f t="shared" si="5"/>
        <v>388</v>
      </c>
      <c r="R13" s="2">
        <f t="shared" si="5"/>
        <v>1023</v>
      </c>
      <c r="S13" s="2">
        <f t="shared" si="5"/>
        <v>87</v>
      </c>
      <c r="T13" s="2">
        <f t="shared" si="5"/>
        <v>509.79999999999995</v>
      </c>
      <c r="U13" s="2">
        <f t="shared" si="5"/>
        <v>1277</v>
      </c>
      <c r="V13" s="2">
        <f t="shared" si="5"/>
        <v>2300</v>
      </c>
      <c r="W13" s="2">
        <f t="shared" si="5"/>
        <v>2300</v>
      </c>
      <c r="X13" s="2">
        <f t="shared" si="5"/>
        <v>0</v>
      </c>
      <c r="Y13" s="2">
        <f t="shared" si="5"/>
        <v>0</v>
      </c>
      <c r="Z13" s="2">
        <f t="shared" si="5"/>
        <v>0</v>
      </c>
      <c r="AA13" s="2">
        <f t="shared" si="5"/>
        <v>0</v>
      </c>
      <c r="AB13" s="2">
        <f t="shared" si="5"/>
        <v>0</v>
      </c>
      <c r="AC13" s="2">
        <f t="shared" si="5"/>
        <v>0</v>
      </c>
      <c r="AD13" s="2">
        <f t="shared" si="5"/>
        <v>0</v>
      </c>
      <c r="AE13" s="2">
        <f t="shared" si="5"/>
        <v>0</v>
      </c>
      <c r="AF13" s="2">
        <f t="shared" si="5"/>
        <v>0</v>
      </c>
      <c r="AG13" s="2">
        <f t="shared" si="5"/>
        <v>0</v>
      </c>
      <c r="AH13" s="2">
        <f t="shared" si="5"/>
        <v>0</v>
      </c>
      <c r="AI13" s="2">
        <f t="shared" si="5"/>
        <v>0</v>
      </c>
      <c r="AJ13" s="2">
        <f t="shared" si="5"/>
        <v>0</v>
      </c>
      <c r="AK13" s="2">
        <f t="shared" si="5"/>
        <v>0</v>
      </c>
      <c r="AL13" s="2">
        <f t="shared" si="5"/>
        <v>0</v>
      </c>
      <c r="AM13" s="2">
        <f t="shared" si="5"/>
        <v>0</v>
      </c>
      <c r="AN13" s="2">
        <f t="shared" si="5"/>
        <v>0</v>
      </c>
      <c r="AO13" s="2">
        <f t="shared" si="5"/>
        <v>0</v>
      </c>
      <c r="AP13" s="2">
        <f t="shared" si="5"/>
        <v>0</v>
      </c>
      <c r="AQ13" s="2">
        <f t="shared" si="5"/>
        <v>0</v>
      </c>
      <c r="AR13" s="2">
        <f t="shared" si="5"/>
        <v>0</v>
      </c>
      <c r="AS13" s="4">
        <f t="shared" si="2"/>
        <v>0</v>
      </c>
      <c r="AT13" s="4">
        <f t="shared" si="3"/>
        <v>0</v>
      </c>
    </row>
    <row r="14" spans="1:46" ht="30" customHeight="1" outlineLevel="2">
      <c r="A14" s="9" t="s">
        <v>88</v>
      </c>
      <c r="B14" s="3">
        <v>8280</v>
      </c>
      <c r="C14" s="3">
        <v>0</v>
      </c>
      <c r="D14" s="3">
        <v>0</v>
      </c>
      <c r="E14" s="3">
        <v>0</v>
      </c>
      <c r="F14" s="3">
        <f t="shared" ref="F14:F16" si="6">SUM(C14:E14)</f>
        <v>0</v>
      </c>
      <c r="G14" s="3">
        <v>15</v>
      </c>
      <c r="H14" s="3">
        <v>15</v>
      </c>
      <c r="I14" s="3">
        <v>15</v>
      </c>
      <c r="J14" s="3">
        <f t="shared" ref="J14:J16" si="7">SUM(G14:I14)</f>
        <v>45</v>
      </c>
      <c r="K14" s="3">
        <v>60</v>
      </c>
      <c r="L14" s="3">
        <v>72</v>
      </c>
      <c r="M14" s="3">
        <v>80</v>
      </c>
      <c r="N14" s="3">
        <f t="shared" ref="N14:N16" si="8">SUM(K14:M14)</f>
        <v>212</v>
      </c>
      <c r="O14" s="3">
        <v>87</v>
      </c>
      <c r="P14" s="3">
        <v>228</v>
      </c>
      <c r="Q14" s="3">
        <v>228</v>
      </c>
      <c r="R14" s="3">
        <f t="shared" ref="R14:R16" si="9">SUM(O14:Q14)</f>
        <v>543</v>
      </c>
      <c r="S14" s="3">
        <f t="shared" ref="S14:S16" si="10">+F14</f>
        <v>0</v>
      </c>
      <c r="T14" s="3">
        <f t="shared" ref="T14:T16" si="11">+S14+J14</f>
        <v>45</v>
      </c>
      <c r="U14" s="3">
        <f t="shared" ref="U14:U16" si="12">+T14+N14</f>
        <v>257</v>
      </c>
      <c r="V14" s="3">
        <f t="shared" ref="V14:V16" si="13">+U14+R14</f>
        <v>800</v>
      </c>
      <c r="W14" s="3">
        <f t="shared" ref="W14:W16" si="14">+V14</f>
        <v>800</v>
      </c>
      <c r="X14" s="3">
        <v>0</v>
      </c>
      <c r="Y14" s="3">
        <v>0</v>
      </c>
      <c r="Z14" s="3">
        <v>0</v>
      </c>
      <c r="AA14" s="3">
        <f t="shared" ref="AA14:AA16" si="15">SUM(X14:Z14)</f>
        <v>0</v>
      </c>
      <c r="AB14" s="3">
        <v>0</v>
      </c>
      <c r="AC14" s="3">
        <v>0</v>
      </c>
      <c r="AD14" s="3">
        <v>0</v>
      </c>
      <c r="AE14" s="3">
        <f t="shared" ref="AE14:AE16" si="16">SUM(AB14:AD14)</f>
        <v>0</v>
      </c>
      <c r="AF14" s="3">
        <v>0</v>
      </c>
      <c r="AG14" s="3">
        <v>0</v>
      </c>
      <c r="AH14" s="3">
        <v>0</v>
      </c>
      <c r="AI14" s="3">
        <f t="shared" ref="AI14:AI16" si="17">SUM(AF14:AH14)</f>
        <v>0</v>
      </c>
      <c r="AJ14" s="3">
        <v>0</v>
      </c>
      <c r="AK14" s="3">
        <v>0</v>
      </c>
      <c r="AL14" s="3">
        <v>0</v>
      </c>
      <c r="AM14" s="3">
        <f t="shared" ref="AM14:AM16" si="18">SUM(AJ14:AL14)</f>
        <v>0</v>
      </c>
      <c r="AN14" s="3">
        <f t="shared" ref="AN14:AN16" si="19">+AA14</f>
        <v>0</v>
      </c>
      <c r="AO14" s="3">
        <f t="shared" ref="AO14:AO16" si="20">+AN14+AE14</f>
        <v>0</v>
      </c>
      <c r="AP14" s="3">
        <f t="shared" ref="AP14:AP16" si="21">+AO14+AI14</f>
        <v>0</v>
      </c>
      <c r="AQ14" s="3">
        <f t="shared" ref="AQ14:AQ16" si="22">+AP14+AM14</f>
        <v>0</v>
      </c>
      <c r="AR14" s="3">
        <f t="shared" ref="AR14:AR16" si="23">+AQ14</f>
        <v>0</v>
      </c>
      <c r="AS14" s="5">
        <f t="shared" si="2"/>
        <v>0</v>
      </c>
      <c r="AT14" s="5">
        <f t="shared" si="3"/>
        <v>0</v>
      </c>
    </row>
    <row r="15" spans="1:46" ht="30" customHeight="1" outlineLevel="2">
      <c r="A15" s="9" t="s">
        <v>89</v>
      </c>
      <c r="B15" s="3">
        <v>1000</v>
      </c>
      <c r="C15" s="3">
        <v>0</v>
      </c>
      <c r="D15" s="3">
        <v>0</v>
      </c>
      <c r="E15" s="3">
        <v>87</v>
      </c>
      <c r="F15" s="3">
        <f t="shared" si="6"/>
        <v>87</v>
      </c>
      <c r="G15" s="3">
        <v>72.599999999999994</v>
      </c>
      <c r="H15" s="3">
        <v>87.6</v>
      </c>
      <c r="I15" s="3">
        <v>97.6</v>
      </c>
      <c r="J15" s="3">
        <f t="shared" si="7"/>
        <v>257.79999999999995</v>
      </c>
      <c r="K15" s="3">
        <v>107.6</v>
      </c>
      <c r="L15" s="3">
        <v>117.6</v>
      </c>
      <c r="M15" s="3">
        <v>120</v>
      </c>
      <c r="N15" s="3">
        <f t="shared" si="8"/>
        <v>345.2</v>
      </c>
      <c r="O15" s="3">
        <v>110</v>
      </c>
      <c r="P15" s="3">
        <v>100</v>
      </c>
      <c r="Q15" s="3">
        <v>100</v>
      </c>
      <c r="R15" s="3">
        <f t="shared" si="9"/>
        <v>310</v>
      </c>
      <c r="S15" s="3">
        <f t="shared" si="10"/>
        <v>87</v>
      </c>
      <c r="T15" s="3">
        <f t="shared" si="11"/>
        <v>344.79999999999995</v>
      </c>
      <c r="U15" s="3">
        <f t="shared" si="12"/>
        <v>690</v>
      </c>
      <c r="V15" s="3">
        <f t="shared" si="13"/>
        <v>1000</v>
      </c>
      <c r="W15" s="3">
        <f t="shared" si="14"/>
        <v>1000</v>
      </c>
      <c r="X15" s="3">
        <v>0</v>
      </c>
      <c r="Y15" s="3">
        <v>0</v>
      </c>
      <c r="Z15" s="3">
        <v>0</v>
      </c>
      <c r="AA15" s="3">
        <f t="shared" si="15"/>
        <v>0</v>
      </c>
      <c r="AB15" s="3">
        <v>0</v>
      </c>
      <c r="AC15" s="3">
        <v>0</v>
      </c>
      <c r="AD15" s="3">
        <v>0</v>
      </c>
      <c r="AE15" s="3">
        <f t="shared" si="16"/>
        <v>0</v>
      </c>
      <c r="AF15" s="3">
        <v>0</v>
      </c>
      <c r="AG15" s="3">
        <v>0</v>
      </c>
      <c r="AH15" s="3">
        <v>0</v>
      </c>
      <c r="AI15" s="3">
        <f t="shared" si="17"/>
        <v>0</v>
      </c>
      <c r="AJ15" s="3">
        <v>0</v>
      </c>
      <c r="AK15" s="3">
        <v>0</v>
      </c>
      <c r="AL15" s="3">
        <v>0</v>
      </c>
      <c r="AM15" s="3">
        <f t="shared" si="18"/>
        <v>0</v>
      </c>
      <c r="AN15" s="3">
        <f t="shared" si="19"/>
        <v>0</v>
      </c>
      <c r="AO15" s="3">
        <f t="shared" si="20"/>
        <v>0</v>
      </c>
      <c r="AP15" s="3">
        <f t="shared" si="21"/>
        <v>0</v>
      </c>
      <c r="AQ15" s="3">
        <f t="shared" si="22"/>
        <v>0</v>
      </c>
      <c r="AR15" s="3">
        <f t="shared" si="23"/>
        <v>0</v>
      </c>
      <c r="AS15" s="5">
        <f t="shared" si="2"/>
        <v>0</v>
      </c>
      <c r="AT15" s="5">
        <f t="shared" si="3"/>
        <v>0</v>
      </c>
    </row>
    <row r="16" spans="1:46" ht="30" customHeight="1" outlineLevel="2">
      <c r="A16" s="9" t="s">
        <v>90</v>
      </c>
      <c r="B16" s="3">
        <v>500</v>
      </c>
      <c r="C16" s="3">
        <v>0</v>
      </c>
      <c r="D16" s="3">
        <v>0</v>
      </c>
      <c r="E16" s="3">
        <v>0</v>
      </c>
      <c r="F16" s="3">
        <f t="shared" si="6"/>
        <v>0</v>
      </c>
      <c r="G16" s="3">
        <v>20</v>
      </c>
      <c r="H16" s="3">
        <v>50</v>
      </c>
      <c r="I16" s="3">
        <v>50</v>
      </c>
      <c r="J16" s="3">
        <f t="shared" si="7"/>
        <v>120</v>
      </c>
      <c r="K16" s="3">
        <v>50</v>
      </c>
      <c r="L16" s="3">
        <v>50</v>
      </c>
      <c r="M16" s="3">
        <v>110</v>
      </c>
      <c r="N16" s="3">
        <f t="shared" si="8"/>
        <v>210</v>
      </c>
      <c r="O16" s="3">
        <v>50</v>
      </c>
      <c r="P16" s="3">
        <v>60</v>
      </c>
      <c r="Q16" s="3">
        <v>60</v>
      </c>
      <c r="R16" s="3">
        <f t="shared" si="9"/>
        <v>170</v>
      </c>
      <c r="S16" s="3">
        <f t="shared" si="10"/>
        <v>0</v>
      </c>
      <c r="T16" s="3">
        <f t="shared" si="11"/>
        <v>120</v>
      </c>
      <c r="U16" s="3">
        <f t="shared" si="12"/>
        <v>330</v>
      </c>
      <c r="V16" s="3">
        <f t="shared" si="13"/>
        <v>500</v>
      </c>
      <c r="W16" s="3">
        <f t="shared" si="14"/>
        <v>500</v>
      </c>
      <c r="X16" s="3">
        <v>0</v>
      </c>
      <c r="Y16" s="3">
        <v>0</v>
      </c>
      <c r="Z16" s="3">
        <v>0</v>
      </c>
      <c r="AA16" s="3">
        <f t="shared" si="15"/>
        <v>0</v>
      </c>
      <c r="AB16" s="3">
        <v>0</v>
      </c>
      <c r="AC16" s="3">
        <v>0</v>
      </c>
      <c r="AD16" s="3">
        <v>0</v>
      </c>
      <c r="AE16" s="3">
        <f t="shared" si="16"/>
        <v>0</v>
      </c>
      <c r="AF16" s="3">
        <v>0</v>
      </c>
      <c r="AG16" s="3">
        <v>0</v>
      </c>
      <c r="AH16" s="3">
        <v>0</v>
      </c>
      <c r="AI16" s="3">
        <f t="shared" si="17"/>
        <v>0</v>
      </c>
      <c r="AJ16" s="3">
        <v>0</v>
      </c>
      <c r="AK16" s="3">
        <v>0</v>
      </c>
      <c r="AL16" s="3">
        <v>0</v>
      </c>
      <c r="AM16" s="3">
        <f t="shared" si="18"/>
        <v>0</v>
      </c>
      <c r="AN16" s="3">
        <f t="shared" si="19"/>
        <v>0</v>
      </c>
      <c r="AO16" s="3">
        <f t="shared" si="20"/>
        <v>0</v>
      </c>
      <c r="AP16" s="3">
        <f t="shared" si="21"/>
        <v>0</v>
      </c>
      <c r="AQ16" s="3">
        <f t="shared" si="22"/>
        <v>0</v>
      </c>
      <c r="AR16" s="3">
        <f t="shared" si="23"/>
        <v>0</v>
      </c>
      <c r="AS16" s="5">
        <f t="shared" si="2"/>
        <v>0</v>
      </c>
      <c r="AT16" s="5">
        <f t="shared" si="3"/>
        <v>0</v>
      </c>
    </row>
    <row r="17" spans="1:46" ht="30" customHeight="1" outlineLevel="1">
      <c r="A17" s="8" t="s">
        <v>6</v>
      </c>
      <c r="B17" s="2">
        <f t="shared" ref="B17:AR17" si="24">SUM(B18:B20)</f>
        <v>1186</v>
      </c>
      <c r="C17" s="2">
        <f t="shared" si="24"/>
        <v>0</v>
      </c>
      <c r="D17" s="2">
        <f t="shared" si="24"/>
        <v>0</v>
      </c>
      <c r="E17" s="2">
        <f t="shared" si="24"/>
        <v>0</v>
      </c>
      <c r="F17" s="2">
        <f t="shared" si="24"/>
        <v>0</v>
      </c>
      <c r="G17" s="2">
        <f t="shared" si="24"/>
        <v>15</v>
      </c>
      <c r="H17" s="2">
        <f t="shared" si="24"/>
        <v>25</v>
      </c>
      <c r="I17" s="2">
        <f t="shared" si="24"/>
        <v>80</v>
      </c>
      <c r="J17" s="2">
        <f t="shared" si="24"/>
        <v>120</v>
      </c>
      <c r="K17" s="2">
        <f t="shared" si="24"/>
        <v>204.83333333333334</v>
      </c>
      <c r="L17" s="2">
        <f t="shared" si="24"/>
        <v>174.83333333333334</v>
      </c>
      <c r="M17" s="2">
        <f t="shared" si="24"/>
        <v>295.83333333333337</v>
      </c>
      <c r="N17" s="2">
        <f t="shared" si="24"/>
        <v>675.5</v>
      </c>
      <c r="O17" s="2">
        <f t="shared" si="24"/>
        <v>51.166666666666664</v>
      </c>
      <c r="P17" s="2">
        <f t="shared" si="24"/>
        <v>51.166666666666664</v>
      </c>
      <c r="Q17" s="2">
        <f t="shared" si="24"/>
        <v>51.166666666666664</v>
      </c>
      <c r="R17" s="2">
        <f t="shared" si="24"/>
        <v>153.5</v>
      </c>
      <c r="S17" s="2">
        <f t="shared" si="24"/>
        <v>0</v>
      </c>
      <c r="T17" s="2">
        <f t="shared" si="24"/>
        <v>120</v>
      </c>
      <c r="U17" s="2">
        <f t="shared" si="24"/>
        <v>795.5</v>
      </c>
      <c r="V17" s="2">
        <f t="shared" si="24"/>
        <v>949</v>
      </c>
      <c r="W17" s="2">
        <f t="shared" si="24"/>
        <v>949</v>
      </c>
      <c r="X17" s="2">
        <f t="shared" si="24"/>
        <v>0</v>
      </c>
      <c r="Y17" s="2">
        <f t="shared" si="24"/>
        <v>0</v>
      </c>
      <c r="Z17" s="2">
        <f t="shared" si="24"/>
        <v>0</v>
      </c>
      <c r="AA17" s="2">
        <f t="shared" si="24"/>
        <v>0</v>
      </c>
      <c r="AB17" s="2">
        <f t="shared" si="24"/>
        <v>0</v>
      </c>
      <c r="AC17" s="2">
        <f t="shared" si="24"/>
        <v>0</v>
      </c>
      <c r="AD17" s="2">
        <f t="shared" si="24"/>
        <v>0</v>
      </c>
      <c r="AE17" s="2">
        <f t="shared" si="24"/>
        <v>0</v>
      </c>
      <c r="AF17" s="2">
        <f t="shared" si="24"/>
        <v>0</v>
      </c>
      <c r="AG17" s="2">
        <f t="shared" si="24"/>
        <v>0</v>
      </c>
      <c r="AH17" s="2">
        <f t="shared" si="24"/>
        <v>0</v>
      </c>
      <c r="AI17" s="2">
        <f t="shared" si="24"/>
        <v>0</v>
      </c>
      <c r="AJ17" s="2">
        <f t="shared" si="24"/>
        <v>0</v>
      </c>
      <c r="AK17" s="2">
        <f t="shared" si="24"/>
        <v>0</v>
      </c>
      <c r="AL17" s="2">
        <f t="shared" si="24"/>
        <v>0</v>
      </c>
      <c r="AM17" s="2">
        <f t="shared" si="24"/>
        <v>0</v>
      </c>
      <c r="AN17" s="2">
        <f t="shared" si="24"/>
        <v>0</v>
      </c>
      <c r="AO17" s="2">
        <f t="shared" si="24"/>
        <v>0</v>
      </c>
      <c r="AP17" s="2">
        <f t="shared" si="24"/>
        <v>0</v>
      </c>
      <c r="AQ17" s="2">
        <f t="shared" si="24"/>
        <v>0</v>
      </c>
      <c r="AR17" s="2">
        <f t="shared" si="24"/>
        <v>0</v>
      </c>
      <c r="AS17" s="4">
        <f t="shared" si="2"/>
        <v>0</v>
      </c>
      <c r="AT17" s="4">
        <f t="shared" si="3"/>
        <v>0</v>
      </c>
    </row>
    <row r="18" spans="1:46" ht="30" customHeight="1" outlineLevel="2">
      <c r="A18" s="9" t="s">
        <v>91</v>
      </c>
      <c r="B18" s="3">
        <v>649</v>
      </c>
      <c r="C18" s="3">
        <v>0</v>
      </c>
      <c r="D18" s="3">
        <v>0</v>
      </c>
      <c r="E18" s="3">
        <v>0</v>
      </c>
      <c r="F18" s="3">
        <f>SUM(C18:E18)</f>
        <v>0</v>
      </c>
      <c r="G18" s="3">
        <v>0</v>
      </c>
      <c r="H18" s="3">
        <v>0</v>
      </c>
      <c r="I18" s="3">
        <v>50</v>
      </c>
      <c r="J18" s="3">
        <f>SUM(G18:I18)</f>
        <v>50</v>
      </c>
      <c r="K18" s="3">
        <v>174.83333333333334</v>
      </c>
      <c r="L18" s="3">
        <v>174.83333333333334</v>
      </c>
      <c r="M18" s="3">
        <v>174.83333333333334</v>
      </c>
      <c r="N18" s="3">
        <f>SUM(K18:M18)</f>
        <v>524.5</v>
      </c>
      <c r="O18" s="3">
        <v>24.833333333333332</v>
      </c>
      <c r="P18" s="3">
        <v>24.833333333333332</v>
      </c>
      <c r="Q18" s="3">
        <v>24.833333333333332</v>
      </c>
      <c r="R18" s="3">
        <f>SUM(O18:Q18)</f>
        <v>74.5</v>
      </c>
      <c r="S18" s="3">
        <f>+F18</f>
        <v>0</v>
      </c>
      <c r="T18" s="3">
        <f>+S18+J18</f>
        <v>50</v>
      </c>
      <c r="U18" s="3">
        <f>+T18+N18</f>
        <v>574.5</v>
      </c>
      <c r="V18" s="3">
        <f>+U18+R18</f>
        <v>649</v>
      </c>
      <c r="W18" s="3">
        <f t="shared" ref="W18:W20" si="25">+V18</f>
        <v>649</v>
      </c>
      <c r="X18" s="3">
        <v>0</v>
      </c>
      <c r="Y18" s="3">
        <v>0</v>
      </c>
      <c r="Z18" s="3">
        <v>0</v>
      </c>
      <c r="AA18" s="3">
        <f>SUM(X18:Z18)</f>
        <v>0</v>
      </c>
      <c r="AB18" s="3">
        <v>0</v>
      </c>
      <c r="AC18" s="3">
        <v>0</v>
      </c>
      <c r="AD18" s="3">
        <v>0</v>
      </c>
      <c r="AE18" s="3">
        <f>SUM(AB18:AD18)</f>
        <v>0</v>
      </c>
      <c r="AF18" s="3">
        <v>0</v>
      </c>
      <c r="AG18" s="3">
        <v>0</v>
      </c>
      <c r="AH18" s="3">
        <v>0</v>
      </c>
      <c r="AI18" s="3">
        <f>SUM(AF18:AH18)</f>
        <v>0</v>
      </c>
      <c r="AJ18" s="3">
        <v>0</v>
      </c>
      <c r="AK18" s="3">
        <v>0</v>
      </c>
      <c r="AL18" s="3">
        <v>0</v>
      </c>
      <c r="AM18" s="3">
        <f>SUM(AJ18:AL18)</f>
        <v>0</v>
      </c>
      <c r="AN18" s="3">
        <f>+AA18</f>
        <v>0</v>
      </c>
      <c r="AO18" s="3">
        <f>+AN18+AE18</f>
        <v>0</v>
      </c>
      <c r="AP18" s="3">
        <f>+AO18+AI18</f>
        <v>0</v>
      </c>
      <c r="AQ18" s="3">
        <f>+AP18+AM18</f>
        <v>0</v>
      </c>
      <c r="AR18" s="3">
        <f>+AQ18</f>
        <v>0</v>
      </c>
      <c r="AS18" s="5">
        <f t="shared" si="2"/>
        <v>0</v>
      </c>
      <c r="AT18" s="5">
        <f t="shared" si="3"/>
        <v>0</v>
      </c>
    </row>
    <row r="19" spans="1:46" ht="30" customHeight="1" outlineLevel="2">
      <c r="A19" s="9" t="s">
        <v>92</v>
      </c>
      <c r="B19" s="3">
        <v>100</v>
      </c>
      <c r="C19" s="3">
        <v>0</v>
      </c>
      <c r="D19" s="3">
        <v>0</v>
      </c>
      <c r="E19" s="3">
        <v>0</v>
      </c>
      <c r="F19" s="3">
        <f>SUM(C19:E19)</f>
        <v>0</v>
      </c>
      <c r="G19" s="3">
        <v>15</v>
      </c>
      <c r="H19" s="3">
        <v>25</v>
      </c>
      <c r="I19" s="3">
        <v>30</v>
      </c>
      <c r="J19" s="3">
        <f>SUM(G19:I19)</f>
        <v>70</v>
      </c>
      <c r="K19" s="3">
        <v>30</v>
      </c>
      <c r="L19" s="3">
        <v>0</v>
      </c>
      <c r="M19" s="3">
        <v>0</v>
      </c>
      <c r="N19" s="3">
        <f>SUM(K19:M19)</f>
        <v>30</v>
      </c>
      <c r="O19" s="3">
        <v>0</v>
      </c>
      <c r="P19" s="3">
        <v>0</v>
      </c>
      <c r="Q19" s="3">
        <v>0</v>
      </c>
      <c r="R19" s="3">
        <f>SUM(O19:Q19)</f>
        <v>0</v>
      </c>
      <c r="S19" s="3">
        <f>+F19</f>
        <v>0</v>
      </c>
      <c r="T19" s="3">
        <f>+S19+J19</f>
        <v>70</v>
      </c>
      <c r="U19" s="3">
        <f>+T19+N19</f>
        <v>100</v>
      </c>
      <c r="V19" s="3">
        <f>+U19+R19</f>
        <v>100</v>
      </c>
      <c r="W19" s="3">
        <f t="shared" si="25"/>
        <v>100</v>
      </c>
      <c r="X19" s="3">
        <v>0</v>
      </c>
      <c r="Y19" s="3">
        <v>0</v>
      </c>
      <c r="Z19" s="3">
        <v>0</v>
      </c>
      <c r="AA19" s="3">
        <f>SUM(X19:Z19)</f>
        <v>0</v>
      </c>
      <c r="AB19" s="3">
        <v>0</v>
      </c>
      <c r="AC19" s="3">
        <v>0</v>
      </c>
      <c r="AD19" s="3">
        <v>0</v>
      </c>
      <c r="AE19" s="3">
        <f>SUM(AB19:AD19)</f>
        <v>0</v>
      </c>
      <c r="AF19" s="3">
        <v>0</v>
      </c>
      <c r="AG19" s="3">
        <v>0</v>
      </c>
      <c r="AH19" s="3">
        <v>0</v>
      </c>
      <c r="AI19" s="3">
        <f>SUM(AF19:AH19)</f>
        <v>0</v>
      </c>
      <c r="AJ19" s="3">
        <v>0</v>
      </c>
      <c r="AK19" s="3">
        <v>0</v>
      </c>
      <c r="AL19" s="3">
        <v>0</v>
      </c>
      <c r="AM19" s="3">
        <f>SUM(AJ19:AL19)</f>
        <v>0</v>
      </c>
      <c r="AN19" s="3">
        <f>+AA19</f>
        <v>0</v>
      </c>
      <c r="AO19" s="3">
        <f>+AN19+AE19</f>
        <v>0</v>
      </c>
      <c r="AP19" s="3">
        <f>+AO19+AI19</f>
        <v>0</v>
      </c>
      <c r="AQ19" s="3">
        <f>+AP19+AM19</f>
        <v>0</v>
      </c>
      <c r="AR19" s="3">
        <f>+AQ19</f>
        <v>0</v>
      </c>
      <c r="AS19" s="5">
        <f t="shared" si="2"/>
        <v>0</v>
      </c>
      <c r="AT19" s="5">
        <f t="shared" si="3"/>
        <v>0</v>
      </c>
    </row>
    <row r="20" spans="1:46" ht="30" customHeight="1" outlineLevel="2">
      <c r="A20" s="9" t="s">
        <v>93</v>
      </c>
      <c r="B20" s="3">
        <v>437</v>
      </c>
      <c r="C20" s="3">
        <v>0</v>
      </c>
      <c r="D20" s="3">
        <v>0</v>
      </c>
      <c r="E20" s="3">
        <v>0</v>
      </c>
      <c r="F20" s="3">
        <f>SUM(C20:E20)</f>
        <v>0</v>
      </c>
      <c r="G20" s="3">
        <v>0</v>
      </c>
      <c r="H20" s="3">
        <v>0</v>
      </c>
      <c r="I20" s="3">
        <v>0</v>
      </c>
      <c r="J20" s="3">
        <f>SUM(G20:I20)</f>
        <v>0</v>
      </c>
      <c r="K20" s="3">
        <v>0</v>
      </c>
      <c r="L20" s="3">
        <v>0</v>
      </c>
      <c r="M20" s="3">
        <v>121</v>
      </c>
      <c r="N20" s="3">
        <f>SUM(K20:M20)</f>
        <v>121</v>
      </c>
      <c r="O20" s="3">
        <v>26.333333333333332</v>
      </c>
      <c r="P20" s="3">
        <v>26.333333333333332</v>
      </c>
      <c r="Q20" s="3">
        <v>26.333333333333332</v>
      </c>
      <c r="R20" s="3">
        <f>SUM(O20:Q20)</f>
        <v>79</v>
      </c>
      <c r="S20" s="3">
        <f>+F20</f>
        <v>0</v>
      </c>
      <c r="T20" s="3">
        <f>+S20+J20</f>
        <v>0</v>
      </c>
      <c r="U20" s="3">
        <f>+T20+N20</f>
        <v>121</v>
      </c>
      <c r="V20" s="3">
        <f>+U20+R20</f>
        <v>200</v>
      </c>
      <c r="W20" s="3">
        <f t="shared" si="25"/>
        <v>200</v>
      </c>
      <c r="X20" s="3">
        <v>0</v>
      </c>
      <c r="Y20" s="3">
        <v>0</v>
      </c>
      <c r="Z20" s="3">
        <v>0</v>
      </c>
      <c r="AA20" s="3">
        <f>SUM(X20:Z20)</f>
        <v>0</v>
      </c>
      <c r="AB20" s="3">
        <v>0</v>
      </c>
      <c r="AC20" s="3">
        <v>0</v>
      </c>
      <c r="AD20" s="3">
        <v>0</v>
      </c>
      <c r="AE20" s="3">
        <f>SUM(AB20:AD20)</f>
        <v>0</v>
      </c>
      <c r="AF20" s="3">
        <v>0</v>
      </c>
      <c r="AG20" s="3">
        <v>0</v>
      </c>
      <c r="AH20" s="3">
        <v>0</v>
      </c>
      <c r="AI20" s="3">
        <f>SUM(AF20:AH20)</f>
        <v>0</v>
      </c>
      <c r="AJ20" s="3">
        <v>0</v>
      </c>
      <c r="AK20" s="3">
        <v>0</v>
      </c>
      <c r="AL20" s="3">
        <v>0</v>
      </c>
      <c r="AM20" s="3">
        <f>SUM(AJ20:AL20)</f>
        <v>0</v>
      </c>
      <c r="AN20" s="3">
        <f>+AA20</f>
        <v>0</v>
      </c>
      <c r="AO20" s="3">
        <f>+AN20+AE20</f>
        <v>0</v>
      </c>
      <c r="AP20" s="3">
        <f>+AO20+AI20</f>
        <v>0</v>
      </c>
      <c r="AQ20" s="3">
        <f>+AP20+AM20</f>
        <v>0</v>
      </c>
      <c r="AR20" s="3">
        <f>+AQ20</f>
        <v>0</v>
      </c>
      <c r="AS20" s="5">
        <f t="shared" si="2"/>
        <v>0</v>
      </c>
      <c r="AT20" s="5">
        <f t="shared" si="3"/>
        <v>0</v>
      </c>
    </row>
    <row r="21" spans="1:46" ht="30" customHeight="1" outlineLevel="1">
      <c r="A21" s="8" t="s">
        <v>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4">
        <f t="shared" si="2"/>
        <v>0</v>
      </c>
      <c r="AT21" s="4">
        <f t="shared" si="3"/>
        <v>0</v>
      </c>
    </row>
    <row r="22" spans="1:46" ht="30" customHeight="1" outlineLevel="1">
      <c r="A22" s="8" t="s">
        <v>8</v>
      </c>
      <c r="B22" s="2">
        <f>+B23</f>
        <v>181</v>
      </c>
      <c r="C22" s="2">
        <f t="shared" ref="C22:AR22" si="26">+C23</f>
        <v>0</v>
      </c>
      <c r="D22" s="2">
        <f t="shared" si="26"/>
        <v>0</v>
      </c>
      <c r="E22" s="2">
        <f t="shared" si="26"/>
        <v>0</v>
      </c>
      <c r="F22" s="2">
        <f t="shared" si="26"/>
        <v>0</v>
      </c>
      <c r="G22" s="2">
        <f t="shared" si="26"/>
        <v>90</v>
      </c>
      <c r="H22" s="2">
        <f t="shared" si="26"/>
        <v>91</v>
      </c>
      <c r="I22" s="2">
        <f t="shared" si="26"/>
        <v>0</v>
      </c>
      <c r="J22" s="2">
        <f t="shared" si="26"/>
        <v>181</v>
      </c>
      <c r="K22" s="2">
        <f t="shared" si="26"/>
        <v>0</v>
      </c>
      <c r="L22" s="2">
        <f t="shared" si="26"/>
        <v>0</v>
      </c>
      <c r="M22" s="2">
        <f t="shared" si="26"/>
        <v>0</v>
      </c>
      <c r="N22" s="2">
        <f t="shared" si="26"/>
        <v>0</v>
      </c>
      <c r="O22" s="2">
        <f t="shared" si="26"/>
        <v>0</v>
      </c>
      <c r="P22" s="2">
        <f t="shared" si="26"/>
        <v>0</v>
      </c>
      <c r="Q22" s="2">
        <f t="shared" si="26"/>
        <v>0</v>
      </c>
      <c r="R22" s="2">
        <f t="shared" si="26"/>
        <v>0</v>
      </c>
      <c r="S22" s="2">
        <f t="shared" si="26"/>
        <v>0</v>
      </c>
      <c r="T22" s="2">
        <f t="shared" si="26"/>
        <v>181</v>
      </c>
      <c r="U22" s="2">
        <f t="shared" si="26"/>
        <v>181</v>
      </c>
      <c r="V22" s="2">
        <f t="shared" si="26"/>
        <v>181</v>
      </c>
      <c r="W22" s="2">
        <f t="shared" si="26"/>
        <v>181</v>
      </c>
      <c r="X22" s="2">
        <f t="shared" si="26"/>
        <v>0</v>
      </c>
      <c r="Y22" s="2">
        <f t="shared" si="26"/>
        <v>0</v>
      </c>
      <c r="Z22" s="2">
        <f t="shared" si="26"/>
        <v>0</v>
      </c>
      <c r="AA22" s="2">
        <f t="shared" si="26"/>
        <v>0</v>
      </c>
      <c r="AB22" s="2">
        <f t="shared" si="26"/>
        <v>0</v>
      </c>
      <c r="AC22" s="2">
        <f t="shared" si="26"/>
        <v>0</v>
      </c>
      <c r="AD22" s="2">
        <f t="shared" si="26"/>
        <v>0</v>
      </c>
      <c r="AE22" s="2">
        <f t="shared" si="26"/>
        <v>0</v>
      </c>
      <c r="AF22" s="2">
        <f t="shared" si="26"/>
        <v>0</v>
      </c>
      <c r="AG22" s="2">
        <f t="shared" si="26"/>
        <v>0</v>
      </c>
      <c r="AH22" s="2">
        <f t="shared" si="26"/>
        <v>0</v>
      </c>
      <c r="AI22" s="2">
        <f t="shared" si="26"/>
        <v>0</v>
      </c>
      <c r="AJ22" s="2">
        <f t="shared" si="26"/>
        <v>0</v>
      </c>
      <c r="AK22" s="2">
        <f t="shared" si="26"/>
        <v>0</v>
      </c>
      <c r="AL22" s="2">
        <f t="shared" si="26"/>
        <v>0</v>
      </c>
      <c r="AM22" s="2">
        <f t="shared" si="26"/>
        <v>0</v>
      </c>
      <c r="AN22" s="2">
        <f t="shared" si="26"/>
        <v>0</v>
      </c>
      <c r="AO22" s="2">
        <f t="shared" si="26"/>
        <v>0</v>
      </c>
      <c r="AP22" s="2">
        <f t="shared" si="26"/>
        <v>0</v>
      </c>
      <c r="AQ22" s="2">
        <f t="shared" si="26"/>
        <v>0</v>
      </c>
      <c r="AR22" s="2">
        <f t="shared" si="26"/>
        <v>0</v>
      </c>
      <c r="AS22" s="4">
        <f t="shared" si="2"/>
        <v>0</v>
      </c>
      <c r="AT22" s="4">
        <f t="shared" si="3"/>
        <v>0</v>
      </c>
    </row>
    <row r="23" spans="1:46" ht="30" customHeight="1" outlineLevel="2">
      <c r="A23" s="9" t="s">
        <v>94</v>
      </c>
      <c r="B23" s="3">
        <v>181</v>
      </c>
      <c r="C23" s="3">
        <v>0</v>
      </c>
      <c r="D23" s="3">
        <v>0</v>
      </c>
      <c r="E23" s="3">
        <v>0</v>
      </c>
      <c r="F23" s="3">
        <f>SUM(C23:E23)</f>
        <v>0</v>
      </c>
      <c r="G23" s="3">
        <v>90</v>
      </c>
      <c r="H23" s="3">
        <v>91</v>
      </c>
      <c r="I23" s="3">
        <v>0</v>
      </c>
      <c r="J23" s="3">
        <f>SUM(G23:I23)</f>
        <v>181</v>
      </c>
      <c r="K23" s="3">
        <v>0</v>
      </c>
      <c r="L23" s="3">
        <v>0</v>
      </c>
      <c r="M23" s="3">
        <v>0</v>
      </c>
      <c r="N23" s="3">
        <f>SUM(K23:M23)</f>
        <v>0</v>
      </c>
      <c r="O23" s="3">
        <v>0</v>
      </c>
      <c r="P23" s="3">
        <v>0</v>
      </c>
      <c r="Q23" s="3">
        <v>0</v>
      </c>
      <c r="R23" s="3">
        <f>SUM(O23:Q23)</f>
        <v>0</v>
      </c>
      <c r="S23" s="3">
        <f>+F23</f>
        <v>0</v>
      </c>
      <c r="T23" s="3">
        <f>+S23+J23</f>
        <v>181</v>
      </c>
      <c r="U23" s="3">
        <f>+T23+N23</f>
        <v>181</v>
      </c>
      <c r="V23" s="3">
        <f>+U23+R23</f>
        <v>181</v>
      </c>
      <c r="W23" s="3">
        <f t="shared" ref="W23" si="27">+V23</f>
        <v>181</v>
      </c>
      <c r="X23" s="3">
        <v>0</v>
      </c>
      <c r="Y23" s="3">
        <v>0</v>
      </c>
      <c r="Z23" s="3">
        <v>0</v>
      </c>
      <c r="AA23" s="3">
        <f>SUM(X23:Z23)</f>
        <v>0</v>
      </c>
      <c r="AB23" s="3">
        <v>0</v>
      </c>
      <c r="AC23" s="3">
        <v>0</v>
      </c>
      <c r="AD23" s="3">
        <v>0</v>
      </c>
      <c r="AE23" s="3">
        <f>SUM(AB23:AD23)</f>
        <v>0</v>
      </c>
      <c r="AF23" s="3">
        <v>0</v>
      </c>
      <c r="AG23" s="3">
        <v>0</v>
      </c>
      <c r="AH23" s="3">
        <v>0</v>
      </c>
      <c r="AI23" s="3">
        <f>SUM(AF23:AH23)</f>
        <v>0</v>
      </c>
      <c r="AJ23" s="3">
        <v>0</v>
      </c>
      <c r="AK23" s="3">
        <v>0</v>
      </c>
      <c r="AL23" s="3">
        <v>0</v>
      </c>
      <c r="AM23" s="3">
        <f>SUM(AJ23:AL23)</f>
        <v>0</v>
      </c>
      <c r="AN23" s="3">
        <f>+AA23</f>
        <v>0</v>
      </c>
      <c r="AO23" s="3">
        <f>+AN23+AE23</f>
        <v>0</v>
      </c>
      <c r="AP23" s="3">
        <f>+AO23+AI23</f>
        <v>0</v>
      </c>
      <c r="AQ23" s="3">
        <f>+AP23+AM23</f>
        <v>0</v>
      </c>
      <c r="AR23" s="3">
        <f>+AQ23</f>
        <v>0</v>
      </c>
      <c r="AS23" s="5">
        <f t="shared" ref="AS23:AS24" si="28">IF(F23=0,0,AA23/F23*100)</f>
        <v>0</v>
      </c>
      <c r="AT23" s="5">
        <f t="shared" ref="AT23:AT24" si="29">IF(W23=0,0,AR23/W23*100)</f>
        <v>0</v>
      </c>
    </row>
    <row r="24" spans="1:46" ht="30" customHeight="1" outlineLevel="1">
      <c r="A24" s="8" t="s">
        <v>9</v>
      </c>
      <c r="B24" s="2">
        <f>+B25</f>
        <v>1100</v>
      </c>
      <c r="C24" s="2">
        <f t="shared" ref="C24" si="30">+C25</f>
        <v>0</v>
      </c>
      <c r="D24" s="2">
        <f t="shared" ref="D24" si="31">+D25</f>
        <v>0</v>
      </c>
      <c r="E24" s="2">
        <f t="shared" ref="E24" si="32">+E25</f>
        <v>0</v>
      </c>
      <c r="F24" s="2">
        <f t="shared" ref="F24" si="33">+F25</f>
        <v>0</v>
      </c>
      <c r="G24" s="2">
        <f t="shared" ref="G24" si="34">+G25</f>
        <v>0</v>
      </c>
      <c r="H24" s="2">
        <f t="shared" ref="H24" si="35">+H25</f>
        <v>0</v>
      </c>
      <c r="I24" s="2">
        <f t="shared" ref="I24" si="36">+I25</f>
        <v>0</v>
      </c>
      <c r="J24" s="2">
        <f t="shared" ref="J24" si="37">+J25</f>
        <v>0</v>
      </c>
      <c r="K24" s="2">
        <f t="shared" ref="K24" si="38">+K25</f>
        <v>30</v>
      </c>
      <c r="L24" s="2">
        <f t="shared" ref="L24" si="39">+L25</f>
        <v>164.25</v>
      </c>
      <c r="M24" s="2">
        <f t="shared" ref="M24" si="40">+M25</f>
        <v>314.25</v>
      </c>
      <c r="N24" s="2">
        <f t="shared" ref="N24" si="41">+N25</f>
        <v>508.5</v>
      </c>
      <c r="O24" s="2">
        <f t="shared" ref="O24" si="42">+O25</f>
        <v>514.25</v>
      </c>
      <c r="P24" s="2">
        <f t="shared" ref="P24" si="43">+P25</f>
        <v>414.25</v>
      </c>
      <c r="Q24" s="2">
        <f t="shared" ref="Q24" si="44">+Q25</f>
        <v>464.25</v>
      </c>
      <c r="R24" s="2">
        <f t="shared" ref="R24" si="45">+R25</f>
        <v>1392.75</v>
      </c>
      <c r="S24" s="2">
        <f t="shared" ref="S24" si="46">+S25</f>
        <v>0</v>
      </c>
      <c r="T24" s="2">
        <f t="shared" ref="T24" si="47">+T25</f>
        <v>0</v>
      </c>
      <c r="U24" s="2">
        <f t="shared" ref="U24" si="48">+U25</f>
        <v>508.5</v>
      </c>
      <c r="V24" s="2">
        <f t="shared" ref="V24" si="49">+V25</f>
        <v>1901.25</v>
      </c>
      <c r="W24" s="2">
        <f t="shared" ref="W24" si="50">+W25</f>
        <v>1901.25</v>
      </c>
      <c r="X24" s="2">
        <f t="shared" ref="X24" si="51">+X25</f>
        <v>0</v>
      </c>
      <c r="Y24" s="2">
        <f t="shared" ref="Y24" si="52">+Y25</f>
        <v>0</v>
      </c>
      <c r="Z24" s="2">
        <f t="shared" ref="Z24" si="53">+Z25</f>
        <v>0</v>
      </c>
      <c r="AA24" s="2">
        <f t="shared" ref="AA24" si="54">+AA25</f>
        <v>0</v>
      </c>
      <c r="AB24" s="2">
        <f t="shared" ref="AB24" si="55">+AB25</f>
        <v>0</v>
      </c>
      <c r="AC24" s="2">
        <f t="shared" ref="AC24" si="56">+AC25</f>
        <v>0</v>
      </c>
      <c r="AD24" s="2">
        <f t="shared" ref="AD24" si="57">+AD25</f>
        <v>0</v>
      </c>
      <c r="AE24" s="2">
        <f t="shared" ref="AE24" si="58">+AE25</f>
        <v>0</v>
      </c>
      <c r="AF24" s="2">
        <f t="shared" ref="AF24" si="59">+AF25</f>
        <v>0</v>
      </c>
      <c r="AG24" s="2">
        <f t="shared" ref="AG24" si="60">+AG25</f>
        <v>0</v>
      </c>
      <c r="AH24" s="2">
        <f t="shared" ref="AH24" si="61">+AH25</f>
        <v>0</v>
      </c>
      <c r="AI24" s="2">
        <f t="shared" ref="AI24" si="62">+AI25</f>
        <v>0</v>
      </c>
      <c r="AJ24" s="2">
        <f t="shared" ref="AJ24" si="63">+AJ25</f>
        <v>0</v>
      </c>
      <c r="AK24" s="2">
        <f t="shared" ref="AK24" si="64">+AK25</f>
        <v>0</v>
      </c>
      <c r="AL24" s="2">
        <f t="shared" ref="AL24" si="65">+AL25</f>
        <v>0</v>
      </c>
      <c r="AM24" s="2">
        <f t="shared" ref="AM24" si="66">+AM25</f>
        <v>0</v>
      </c>
      <c r="AN24" s="2">
        <f t="shared" ref="AN24" si="67">+AN25</f>
        <v>0</v>
      </c>
      <c r="AO24" s="2">
        <f t="shared" ref="AO24" si="68">+AO25</f>
        <v>0</v>
      </c>
      <c r="AP24" s="2">
        <f t="shared" ref="AP24" si="69">+AP25</f>
        <v>0</v>
      </c>
      <c r="AQ24" s="2">
        <f t="shared" ref="AQ24" si="70">+AQ25</f>
        <v>0</v>
      </c>
      <c r="AR24" s="2">
        <f t="shared" ref="AR24" si="71">+AR25</f>
        <v>0</v>
      </c>
      <c r="AS24" s="4">
        <f t="shared" si="28"/>
        <v>0</v>
      </c>
      <c r="AT24" s="4">
        <f t="shared" si="29"/>
        <v>0</v>
      </c>
    </row>
    <row r="25" spans="1:46" ht="30" customHeight="1" outlineLevel="2">
      <c r="A25" s="9" t="s">
        <v>95</v>
      </c>
      <c r="B25" s="3">
        <v>1100</v>
      </c>
      <c r="C25" s="3">
        <v>0</v>
      </c>
      <c r="D25" s="3">
        <v>0</v>
      </c>
      <c r="E25" s="3">
        <v>0</v>
      </c>
      <c r="F25" s="3">
        <f>SUM(C25:E25)</f>
        <v>0</v>
      </c>
      <c r="G25" s="3">
        <v>0</v>
      </c>
      <c r="H25" s="3">
        <v>0</v>
      </c>
      <c r="I25" s="3">
        <v>0</v>
      </c>
      <c r="J25" s="3">
        <f>SUM(G25:I25)</f>
        <v>0</v>
      </c>
      <c r="K25" s="3">
        <v>30</v>
      </c>
      <c r="L25" s="3">
        <v>164.25</v>
      </c>
      <c r="M25" s="3">
        <v>314.25</v>
      </c>
      <c r="N25" s="3">
        <f>SUM(K25:M25)</f>
        <v>508.5</v>
      </c>
      <c r="O25" s="3">
        <v>514.25</v>
      </c>
      <c r="P25" s="3">
        <v>414.25</v>
      </c>
      <c r="Q25" s="3">
        <v>464.25</v>
      </c>
      <c r="R25" s="3">
        <f>SUM(O25:Q25)</f>
        <v>1392.75</v>
      </c>
      <c r="S25" s="3">
        <f>+F25</f>
        <v>0</v>
      </c>
      <c r="T25" s="3">
        <f>+S25+J25</f>
        <v>0</v>
      </c>
      <c r="U25" s="3">
        <f>+T25+N25</f>
        <v>508.5</v>
      </c>
      <c r="V25" s="3">
        <f>+U25+R25</f>
        <v>1901.25</v>
      </c>
      <c r="W25" s="3">
        <f t="shared" ref="W25" si="72">+V25</f>
        <v>1901.25</v>
      </c>
      <c r="X25" s="3">
        <v>0</v>
      </c>
      <c r="Y25" s="3">
        <v>0</v>
      </c>
      <c r="Z25" s="3">
        <v>0</v>
      </c>
      <c r="AA25" s="3">
        <f>SUM(X25:Z25)</f>
        <v>0</v>
      </c>
      <c r="AB25" s="3">
        <v>0</v>
      </c>
      <c r="AC25" s="3">
        <v>0</v>
      </c>
      <c r="AD25" s="3">
        <v>0</v>
      </c>
      <c r="AE25" s="3">
        <f>SUM(AB25:AD25)</f>
        <v>0</v>
      </c>
      <c r="AF25" s="3">
        <v>0</v>
      </c>
      <c r="AG25" s="3">
        <v>0</v>
      </c>
      <c r="AH25" s="3">
        <v>0</v>
      </c>
      <c r="AI25" s="3">
        <f>SUM(AF25:AH25)</f>
        <v>0</v>
      </c>
      <c r="AJ25" s="3">
        <v>0</v>
      </c>
      <c r="AK25" s="3">
        <v>0</v>
      </c>
      <c r="AL25" s="3">
        <v>0</v>
      </c>
      <c r="AM25" s="3">
        <f>SUM(AJ25:AL25)</f>
        <v>0</v>
      </c>
      <c r="AN25" s="3">
        <f>+AA25</f>
        <v>0</v>
      </c>
      <c r="AO25" s="3">
        <f>+AN25+AE25</f>
        <v>0</v>
      </c>
      <c r="AP25" s="3">
        <f>+AO25+AI25</f>
        <v>0</v>
      </c>
      <c r="AQ25" s="3">
        <f>+AP25+AM25</f>
        <v>0</v>
      </c>
      <c r="AR25" s="3">
        <f>+AQ25</f>
        <v>0</v>
      </c>
      <c r="AS25" s="5">
        <f t="shared" si="2"/>
        <v>0</v>
      </c>
      <c r="AT25" s="5">
        <f t="shared" si="3"/>
        <v>0</v>
      </c>
    </row>
    <row r="26" spans="1:46" ht="30" customHeight="1" outlineLevel="1">
      <c r="A26" s="8" t="s">
        <v>10</v>
      </c>
      <c r="B26" s="2">
        <f t="shared" ref="B26:AR26" si="73">SUM(B27:B31)</f>
        <v>3824.74</v>
      </c>
      <c r="C26" s="2">
        <f t="shared" si="73"/>
        <v>0</v>
      </c>
      <c r="D26" s="2">
        <f t="shared" si="73"/>
        <v>0</v>
      </c>
      <c r="E26" s="2">
        <f t="shared" si="73"/>
        <v>88</v>
      </c>
      <c r="F26" s="2">
        <f t="shared" si="73"/>
        <v>88</v>
      </c>
      <c r="G26" s="2">
        <f t="shared" si="73"/>
        <v>93</v>
      </c>
      <c r="H26" s="2">
        <f t="shared" si="73"/>
        <v>129.74</v>
      </c>
      <c r="I26" s="2">
        <f t="shared" si="73"/>
        <v>170</v>
      </c>
      <c r="J26" s="2">
        <f t="shared" si="73"/>
        <v>392.74</v>
      </c>
      <c r="K26" s="2">
        <f t="shared" si="73"/>
        <v>246</v>
      </c>
      <c r="L26" s="2">
        <f t="shared" si="73"/>
        <v>169</v>
      </c>
      <c r="M26" s="2">
        <f t="shared" si="73"/>
        <v>133</v>
      </c>
      <c r="N26" s="2">
        <f t="shared" si="73"/>
        <v>548</v>
      </c>
      <c r="O26" s="2">
        <f t="shared" si="73"/>
        <v>163</v>
      </c>
      <c r="P26" s="2">
        <f t="shared" si="73"/>
        <v>163</v>
      </c>
      <c r="Q26" s="2">
        <f t="shared" si="73"/>
        <v>113</v>
      </c>
      <c r="R26" s="2">
        <f t="shared" si="73"/>
        <v>439</v>
      </c>
      <c r="S26" s="2">
        <f t="shared" si="73"/>
        <v>88</v>
      </c>
      <c r="T26" s="2">
        <f t="shared" si="73"/>
        <v>480.74</v>
      </c>
      <c r="U26" s="2">
        <f t="shared" si="73"/>
        <v>1028.74</v>
      </c>
      <c r="V26" s="2">
        <f t="shared" si="73"/>
        <v>1467.74</v>
      </c>
      <c r="W26" s="2">
        <f t="shared" si="73"/>
        <v>1467.74</v>
      </c>
      <c r="X26" s="2">
        <f t="shared" si="73"/>
        <v>0</v>
      </c>
      <c r="Y26" s="2">
        <f t="shared" si="73"/>
        <v>0</v>
      </c>
      <c r="Z26" s="2">
        <f t="shared" si="73"/>
        <v>0</v>
      </c>
      <c r="AA26" s="2">
        <f t="shared" si="73"/>
        <v>0</v>
      </c>
      <c r="AB26" s="2">
        <f t="shared" si="73"/>
        <v>0</v>
      </c>
      <c r="AC26" s="2">
        <f t="shared" si="73"/>
        <v>0</v>
      </c>
      <c r="AD26" s="2">
        <f t="shared" si="73"/>
        <v>0</v>
      </c>
      <c r="AE26" s="2">
        <f t="shared" si="73"/>
        <v>0</v>
      </c>
      <c r="AF26" s="2">
        <f t="shared" si="73"/>
        <v>0</v>
      </c>
      <c r="AG26" s="2">
        <f t="shared" si="73"/>
        <v>0</v>
      </c>
      <c r="AH26" s="2">
        <f t="shared" si="73"/>
        <v>0</v>
      </c>
      <c r="AI26" s="2">
        <f t="shared" si="73"/>
        <v>0</v>
      </c>
      <c r="AJ26" s="2">
        <f t="shared" si="73"/>
        <v>0</v>
      </c>
      <c r="AK26" s="2">
        <f t="shared" si="73"/>
        <v>0</v>
      </c>
      <c r="AL26" s="2">
        <f t="shared" si="73"/>
        <v>0</v>
      </c>
      <c r="AM26" s="2">
        <f t="shared" si="73"/>
        <v>0</v>
      </c>
      <c r="AN26" s="2">
        <f t="shared" si="73"/>
        <v>0</v>
      </c>
      <c r="AO26" s="2">
        <f t="shared" si="73"/>
        <v>0</v>
      </c>
      <c r="AP26" s="2">
        <f t="shared" si="73"/>
        <v>0</v>
      </c>
      <c r="AQ26" s="2">
        <f t="shared" si="73"/>
        <v>0</v>
      </c>
      <c r="AR26" s="2">
        <f t="shared" si="73"/>
        <v>0</v>
      </c>
      <c r="AS26" s="4">
        <f t="shared" si="2"/>
        <v>0</v>
      </c>
      <c r="AT26" s="4">
        <f t="shared" si="3"/>
        <v>0</v>
      </c>
    </row>
    <row r="27" spans="1:46" ht="30" customHeight="1" outlineLevel="2">
      <c r="A27" s="9" t="s">
        <v>96</v>
      </c>
      <c r="B27" s="3">
        <v>190.74</v>
      </c>
      <c r="C27" s="3">
        <v>0</v>
      </c>
      <c r="D27" s="3">
        <v>0</v>
      </c>
      <c r="E27" s="3">
        <v>88</v>
      </c>
      <c r="F27" s="3">
        <f t="shared" ref="F27:F31" si="74">SUM(C27:E27)</f>
        <v>88</v>
      </c>
      <c r="G27" s="3">
        <v>63</v>
      </c>
      <c r="H27" s="3">
        <v>39.740000000000009</v>
      </c>
      <c r="I27" s="3">
        <v>0</v>
      </c>
      <c r="J27" s="3">
        <f t="shared" ref="J27:J28" si="75">SUM(G27:I27)</f>
        <v>102.74000000000001</v>
      </c>
      <c r="K27" s="3">
        <v>0</v>
      </c>
      <c r="L27" s="3">
        <v>0</v>
      </c>
      <c r="M27" s="3">
        <v>0</v>
      </c>
      <c r="N27" s="3">
        <f t="shared" ref="N27:N31" si="76">SUM(K27:M27)</f>
        <v>0</v>
      </c>
      <c r="O27" s="3">
        <v>0</v>
      </c>
      <c r="P27" s="3">
        <v>0</v>
      </c>
      <c r="Q27" s="3">
        <v>0</v>
      </c>
      <c r="R27" s="3">
        <f t="shared" ref="R27:R31" si="77">SUM(O27:Q27)</f>
        <v>0</v>
      </c>
      <c r="S27" s="3">
        <f t="shared" ref="S27:S31" si="78">+F27</f>
        <v>88</v>
      </c>
      <c r="T27" s="3">
        <f t="shared" ref="T27:T31" si="79">+S27+J27</f>
        <v>190.74</v>
      </c>
      <c r="U27" s="3">
        <f t="shared" ref="U27:U31" si="80">+T27+N27</f>
        <v>190.74</v>
      </c>
      <c r="V27" s="3">
        <f t="shared" ref="V27:V31" si="81">+U27+R27</f>
        <v>190.74</v>
      </c>
      <c r="W27" s="3">
        <f t="shared" ref="W27:W31" si="82">+V27</f>
        <v>190.74</v>
      </c>
      <c r="X27" s="3">
        <v>0</v>
      </c>
      <c r="Y27" s="3">
        <v>0</v>
      </c>
      <c r="Z27" s="3">
        <v>0</v>
      </c>
      <c r="AA27" s="3">
        <f t="shared" ref="AA27:AA31" si="83">SUM(X27:Z27)</f>
        <v>0</v>
      </c>
      <c r="AB27" s="3">
        <v>0</v>
      </c>
      <c r="AC27" s="3">
        <v>0</v>
      </c>
      <c r="AD27" s="3">
        <v>0</v>
      </c>
      <c r="AE27" s="3">
        <f t="shared" ref="AE27:AE31" si="84">SUM(AB27:AD27)</f>
        <v>0</v>
      </c>
      <c r="AF27" s="3">
        <v>0</v>
      </c>
      <c r="AG27" s="3">
        <v>0</v>
      </c>
      <c r="AH27" s="3">
        <v>0</v>
      </c>
      <c r="AI27" s="3">
        <f t="shared" ref="AI27:AI31" si="85">SUM(AF27:AH27)</f>
        <v>0</v>
      </c>
      <c r="AJ27" s="3">
        <v>0</v>
      </c>
      <c r="AK27" s="3">
        <v>0</v>
      </c>
      <c r="AL27" s="3">
        <v>0</v>
      </c>
      <c r="AM27" s="3">
        <f t="shared" ref="AM27:AM31" si="86">SUM(AJ27:AL27)</f>
        <v>0</v>
      </c>
      <c r="AN27" s="3">
        <f t="shared" ref="AN27:AN31" si="87">+AA27</f>
        <v>0</v>
      </c>
      <c r="AO27" s="3">
        <f t="shared" ref="AO27:AO31" si="88">+AN27+AE27</f>
        <v>0</v>
      </c>
      <c r="AP27" s="3">
        <f t="shared" ref="AP27:AP31" si="89">+AO27+AI27</f>
        <v>0</v>
      </c>
      <c r="AQ27" s="3">
        <f t="shared" ref="AQ27:AQ31" si="90">+AP27+AM27</f>
        <v>0</v>
      </c>
      <c r="AR27" s="3">
        <f t="shared" ref="AR27:AR31" si="91">+AQ27</f>
        <v>0</v>
      </c>
      <c r="AS27" s="5">
        <f t="shared" si="2"/>
        <v>0</v>
      </c>
      <c r="AT27" s="5">
        <f t="shared" si="3"/>
        <v>0</v>
      </c>
    </row>
    <row r="28" spans="1:46" ht="30" customHeight="1" outlineLevel="2">
      <c r="A28" s="9" t="s">
        <v>97</v>
      </c>
      <c r="B28" s="3">
        <v>2647</v>
      </c>
      <c r="C28" s="3">
        <v>0</v>
      </c>
      <c r="D28" s="3">
        <v>0</v>
      </c>
      <c r="E28" s="3">
        <v>0</v>
      </c>
      <c r="F28" s="3">
        <f t="shared" si="74"/>
        <v>0</v>
      </c>
      <c r="G28" s="3">
        <v>0</v>
      </c>
      <c r="H28" s="3">
        <v>60</v>
      </c>
      <c r="I28" s="3">
        <v>140</v>
      </c>
      <c r="J28" s="3">
        <f t="shared" si="75"/>
        <v>200</v>
      </c>
      <c r="K28" s="3">
        <v>144</v>
      </c>
      <c r="L28" s="3">
        <v>144</v>
      </c>
      <c r="M28" s="3">
        <v>103</v>
      </c>
      <c r="N28" s="3">
        <f t="shared" si="76"/>
        <v>391</v>
      </c>
      <c r="O28" s="3">
        <v>103</v>
      </c>
      <c r="P28" s="3">
        <v>103</v>
      </c>
      <c r="Q28" s="3">
        <v>53</v>
      </c>
      <c r="R28" s="3">
        <f t="shared" si="77"/>
        <v>259</v>
      </c>
      <c r="S28" s="3">
        <f t="shared" si="78"/>
        <v>0</v>
      </c>
      <c r="T28" s="3">
        <f t="shared" si="79"/>
        <v>200</v>
      </c>
      <c r="U28" s="3">
        <f t="shared" si="80"/>
        <v>591</v>
      </c>
      <c r="V28" s="3">
        <f t="shared" si="81"/>
        <v>850</v>
      </c>
      <c r="W28" s="3">
        <f t="shared" si="82"/>
        <v>850</v>
      </c>
      <c r="X28" s="3">
        <v>0</v>
      </c>
      <c r="Y28" s="3">
        <v>0</v>
      </c>
      <c r="Z28" s="3">
        <v>0</v>
      </c>
      <c r="AA28" s="3">
        <f t="shared" si="83"/>
        <v>0</v>
      </c>
      <c r="AB28" s="3">
        <v>0</v>
      </c>
      <c r="AC28" s="3">
        <v>0</v>
      </c>
      <c r="AD28" s="3">
        <v>0</v>
      </c>
      <c r="AE28" s="3">
        <f t="shared" si="84"/>
        <v>0</v>
      </c>
      <c r="AF28" s="3">
        <v>0</v>
      </c>
      <c r="AG28" s="3">
        <v>0</v>
      </c>
      <c r="AH28" s="3">
        <v>0</v>
      </c>
      <c r="AI28" s="3">
        <f t="shared" si="85"/>
        <v>0</v>
      </c>
      <c r="AJ28" s="3">
        <v>0</v>
      </c>
      <c r="AK28" s="3">
        <v>0</v>
      </c>
      <c r="AL28" s="3">
        <v>0</v>
      </c>
      <c r="AM28" s="3">
        <f t="shared" si="86"/>
        <v>0</v>
      </c>
      <c r="AN28" s="3">
        <f t="shared" si="87"/>
        <v>0</v>
      </c>
      <c r="AO28" s="3">
        <f t="shared" si="88"/>
        <v>0</v>
      </c>
      <c r="AP28" s="3">
        <f t="shared" si="89"/>
        <v>0</v>
      </c>
      <c r="AQ28" s="3">
        <f t="shared" si="90"/>
        <v>0</v>
      </c>
      <c r="AR28" s="3">
        <f t="shared" si="91"/>
        <v>0</v>
      </c>
      <c r="AS28" s="5">
        <f t="shared" si="2"/>
        <v>0</v>
      </c>
      <c r="AT28" s="5">
        <f t="shared" si="3"/>
        <v>0</v>
      </c>
    </row>
    <row r="29" spans="1:46" ht="30" customHeight="1" outlineLevel="2">
      <c r="A29" s="9" t="s">
        <v>98</v>
      </c>
      <c r="B29" s="3">
        <v>300</v>
      </c>
      <c r="C29" s="3">
        <v>0</v>
      </c>
      <c r="D29" s="3">
        <v>0</v>
      </c>
      <c r="E29" s="3">
        <v>0</v>
      </c>
      <c r="F29" s="3">
        <f t="shared" si="74"/>
        <v>0</v>
      </c>
      <c r="G29" s="3">
        <v>10</v>
      </c>
      <c r="H29" s="3">
        <v>10</v>
      </c>
      <c r="I29" s="3">
        <v>10</v>
      </c>
      <c r="J29" s="3">
        <f>SUM(G29:I29)</f>
        <v>30</v>
      </c>
      <c r="K29" s="3">
        <v>10</v>
      </c>
      <c r="L29" s="3">
        <v>10</v>
      </c>
      <c r="M29" s="3">
        <v>10</v>
      </c>
      <c r="N29" s="3">
        <f t="shared" si="76"/>
        <v>30</v>
      </c>
      <c r="O29" s="3">
        <v>30</v>
      </c>
      <c r="P29" s="3">
        <v>30</v>
      </c>
      <c r="Q29" s="3">
        <v>30</v>
      </c>
      <c r="R29" s="3">
        <f t="shared" si="77"/>
        <v>90</v>
      </c>
      <c r="S29" s="3">
        <f t="shared" si="78"/>
        <v>0</v>
      </c>
      <c r="T29" s="3">
        <f t="shared" si="79"/>
        <v>30</v>
      </c>
      <c r="U29" s="3">
        <f t="shared" si="80"/>
        <v>60</v>
      </c>
      <c r="V29" s="3">
        <f t="shared" si="81"/>
        <v>150</v>
      </c>
      <c r="W29" s="3">
        <f t="shared" si="82"/>
        <v>150</v>
      </c>
      <c r="X29" s="3">
        <v>0</v>
      </c>
      <c r="Y29" s="3">
        <v>0</v>
      </c>
      <c r="Z29" s="3">
        <v>0</v>
      </c>
      <c r="AA29" s="3">
        <f t="shared" si="83"/>
        <v>0</v>
      </c>
      <c r="AB29" s="3">
        <v>0</v>
      </c>
      <c r="AC29" s="3">
        <v>0</v>
      </c>
      <c r="AD29" s="3">
        <v>0</v>
      </c>
      <c r="AE29" s="3">
        <f t="shared" si="84"/>
        <v>0</v>
      </c>
      <c r="AF29" s="3">
        <v>0</v>
      </c>
      <c r="AG29" s="3">
        <v>0</v>
      </c>
      <c r="AH29" s="3">
        <v>0</v>
      </c>
      <c r="AI29" s="3">
        <f t="shared" si="85"/>
        <v>0</v>
      </c>
      <c r="AJ29" s="3">
        <v>0</v>
      </c>
      <c r="AK29" s="3">
        <v>0</v>
      </c>
      <c r="AL29" s="3">
        <v>0</v>
      </c>
      <c r="AM29" s="3">
        <f t="shared" si="86"/>
        <v>0</v>
      </c>
      <c r="AN29" s="3">
        <f t="shared" si="87"/>
        <v>0</v>
      </c>
      <c r="AO29" s="3">
        <f t="shared" si="88"/>
        <v>0</v>
      </c>
      <c r="AP29" s="3">
        <f t="shared" si="89"/>
        <v>0</v>
      </c>
      <c r="AQ29" s="3">
        <f t="shared" si="90"/>
        <v>0</v>
      </c>
      <c r="AR29" s="3">
        <f t="shared" si="91"/>
        <v>0</v>
      </c>
      <c r="AS29" s="5">
        <f t="shared" si="2"/>
        <v>0</v>
      </c>
      <c r="AT29" s="5">
        <f t="shared" si="3"/>
        <v>0</v>
      </c>
    </row>
    <row r="30" spans="1:46" ht="30" customHeight="1" outlineLevel="2">
      <c r="A30" s="9" t="s">
        <v>99</v>
      </c>
      <c r="B30" s="3">
        <v>610</v>
      </c>
      <c r="C30" s="3">
        <v>0</v>
      </c>
      <c r="D30" s="3">
        <v>0</v>
      </c>
      <c r="E30" s="3">
        <v>0</v>
      </c>
      <c r="F30" s="3">
        <f t="shared" si="74"/>
        <v>0</v>
      </c>
      <c r="G30" s="3">
        <v>20</v>
      </c>
      <c r="H30" s="3">
        <v>20</v>
      </c>
      <c r="I30" s="3">
        <v>20</v>
      </c>
      <c r="J30" s="3">
        <f t="shared" ref="J30:J31" si="92">SUM(G30:I30)</f>
        <v>60</v>
      </c>
      <c r="K30" s="3">
        <v>15</v>
      </c>
      <c r="L30" s="3">
        <v>15</v>
      </c>
      <c r="M30" s="3">
        <v>20</v>
      </c>
      <c r="N30" s="3">
        <f t="shared" si="76"/>
        <v>50</v>
      </c>
      <c r="O30" s="3">
        <v>30</v>
      </c>
      <c r="P30" s="3">
        <v>30</v>
      </c>
      <c r="Q30" s="3">
        <v>30</v>
      </c>
      <c r="R30" s="3">
        <f t="shared" si="77"/>
        <v>90</v>
      </c>
      <c r="S30" s="3">
        <f t="shared" si="78"/>
        <v>0</v>
      </c>
      <c r="T30" s="3">
        <f t="shared" si="79"/>
        <v>60</v>
      </c>
      <c r="U30" s="3">
        <f t="shared" si="80"/>
        <v>110</v>
      </c>
      <c r="V30" s="3">
        <f t="shared" si="81"/>
        <v>200</v>
      </c>
      <c r="W30" s="3">
        <f t="shared" si="82"/>
        <v>200</v>
      </c>
      <c r="X30" s="3">
        <v>0</v>
      </c>
      <c r="Y30" s="3">
        <v>0</v>
      </c>
      <c r="Z30" s="3">
        <v>0</v>
      </c>
      <c r="AA30" s="3">
        <f t="shared" si="83"/>
        <v>0</v>
      </c>
      <c r="AB30" s="3">
        <v>0</v>
      </c>
      <c r="AC30" s="3">
        <v>0</v>
      </c>
      <c r="AD30" s="3">
        <v>0</v>
      </c>
      <c r="AE30" s="3">
        <f t="shared" si="84"/>
        <v>0</v>
      </c>
      <c r="AF30" s="3">
        <v>0</v>
      </c>
      <c r="AG30" s="3">
        <v>0</v>
      </c>
      <c r="AH30" s="3">
        <v>0</v>
      </c>
      <c r="AI30" s="3">
        <f t="shared" si="85"/>
        <v>0</v>
      </c>
      <c r="AJ30" s="3">
        <v>0</v>
      </c>
      <c r="AK30" s="3">
        <v>0</v>
      </c>
      <c r="AL30" s="3">
        <v>0</v>
      </c>
      <c r="AM30" s="3">
        <f t="shared" si="86"/>
        <v>0</v>
      </c>
      <c r="AN30" s="3">
        <f t="shared" si="87"/>
        <v>0</v>
      </c>
      <c r="AO30" s="3">
        <f t="shared" si="88"/>
        <v>0</v>
      </c>
      <c r="AP30" s="3">
        <f t="shared" si="89"/>
        <v>0</v>
      </c>
      <c r="AQ30" s="3">
        <f t="shared" si="90"/>
        <v>0</v>
      </c>
      <c r="AR30" s="3">
        <f t="shared" si="91"/>
        <v>0</v>
      </c>
      <c r="AS30" s="5">
        <f t="shared" si="2"/>
        <v>0</v>
      </c>
      <c r="AT30" s="5">
        <f t="shared" si="3"/>
        <v>0</v>
      </c>
    </row>
    <row r="31" spans="1:46" ht="30" customHeight="1" outlineLevel="2">
      <c r="A31" s="9" t="s">
        <v>100</v>
      </c>
      <c r="B31" s="3">
        <v>77</v>
      </c>
      <c r="C31" s="3">
        <v>0</v>
      </c>
      <c r="D31" s="3">
        <v>0</v>
      </c>
      <c r="E31" s="3">
        <v>0</v>
      </c>
      <c r="F31" s="3">
        <f t="shared" si="74"/>
        <v>0</v>
      </c>
      <c r="G31" s="3">
        <v>0</v>
      </c>
      <c r="H31" s="3">
        <v>0</v>
      </c>
      <c r="I31" s="3">
        <v>0</v>
      </c>
      <c r="J31" s="3">
        <f t="shared" si="92"/>
        <v>0</v>
      </c>
      <c r="K31" s="3">
        <v>77</v>
      </c>
      <c r="L31" s="3">
        <v>0</v>
      </c>
      <c r="M31" s="3">
        <v>0</v>
      </c>
      <c r="N31" s="3">
        <f t="shared" si="76"/>
        <v>77</v>
      </c>
      <c r="O31" s="3">
        <v>0</v>
      </c>
      <c r="P31" s="3">
        <v>0</v>
      </c>
      <c r="Q31" s="3">
        <v>0</v>
      </c>
      <c r="R31" s="3">
        <f t="shared" si="77"/>
        <v>0</v>
      </c>
      <c r="S31" s="3">
        <f t="shared" si="78"/>
        <v>0</v>
      </c>
      <c r="T31" s="3">
        <f t="shared" si="79"/>
        <v>0</v>
      </c>
      <c r="U31" s="3">
        <f t="shared" si="80"/>
        <v>77</v>
      </c>
      <c r="V31" s="3">
        <f t="shared" si="81"/>
        <v>77</v>
      </c>
      <c r="W31" s="3">
        <f t="shared" si="82"/>
        <v>77</v>
      </c>
      <c r="X31" s="3">
        <v>0</v>
      </c>
      <c r="Y31" s="3">
        <v>0</v>
      </c>
      <c r="Z31" s="3">
        <v>0</v>
      </c>
      <c r="AA31" s="3">
        <f t="shared" si="83"/>
        <v>0</v>
      </c>
      <c r="AB31" s="3">
        <v>0</v>
      </c>
      <c r="AC31" s="3">
        <v>0</v>
      </c>
      <c r="AD31" s="3">
        <v>0</v>
      </c>
      <c r="AE31" s="3">
        <f t="shared" si="84"/>
        <v>0</v>
      </c>
      <c r="AF31" s="3">
        <v>0</v>
      </c>
      <c r="AG31" s="3">
        <v>0</v>
      </c>
      <c r="AH31" s="3">
        <v>0</v>
      </c>
      <c r="AI31" s="3">
        <f t="shared" si="85"/>
        <v>0</v>
      </c>
      <c r="AJ31" s="3">
        <v>0</v>
      </c>
      <c r="AK31" s="3">
        <v>0</v>
      </c>
      <c r="AL31" s="3">
        <v>0</v>
      </c>
      <c r="AM31" s="3">
        <f t="shared" si="86"/>
        <v>0</v>
      </c>
      <c r="AN31" s="3">
        <f t="shared" si="87"/>
        <v>0</v>
      </c>
      <c r="AO31" s="3">
        <f t="shared" si="88"/>
        <v>0</v>
      </c>
      <c r="AP31" s="3">
        <f t="shared" si="89"/>
        <v>0</v>
      </c>
      <c r="AQ31" s="3">
        <f t="shared" si="90"/>
        <v>0</v>
      </c>
      <c r="AR31" s="3">
        <f t="shared" si="91"/>
        <v>0</v>
      </c>
      <c r="AS31" s="5">
        <f t="shared" si="2"/>
        <v>0</v>
      </c>
      <c r="AT31" s="5">
        <f t="shared" si="3"/>
        <v>0</v>
      </c>
    </row>
    <row r="32" spans="1:46" ht="30" customHeight="1" outlineLevel="1">
      <c r="A32" s="8" t="s">
        <v>11</v>
      </c>
      <c r="B32" s="2">
        <f>SUM(B33:B39)</f>
        <v>3801.47642</v>
      </c>
      <c r="C32" s="2">
        <f t="shared" ref="C32:AR32" si="93">SUM(C33:C39)</f>
        <v>0</v>
      </c>
      <c r="D32" s="2">
        <f t="shared" si="93"/>
        <v>0</v>
      </c>
      <c r="E32" s="2">
        <f t="shared" si="93"/>
        <v>199.15</v>
      </c>
      <c r="F32" s="2">
        <f t="shared" si="93"/>
        <v>199.15</v>
      </c>
      <c r="G32" s="2">
        <f t="shared" si="93"/>
        <v>189.14999999999998</v>
      </c>
      <c r="H32" s="2">
        <f t="shared" si="93"/>
        <v>282.31666666666672</v>
      </c>
      <c r="I32" s="2">
        <f t="shared" si="93"/>
        <v>288.31666666666672</v>
      </c>
      <c r="J32" s="2">
        <f t="shared" si="93"/>
        <v>759.7833333333333</v>
      </c>
      <c r="K32" s="2">
        <f t="shared" si="93"/>
        <v>265.5</v>
      </c>
      <c r="L32" s="2">
        <f t="shared" si="93"/>
        <v>254.5</v>
      </c>
      <c r="M32" s="2">
        <f t="shared" si="93"/>
        <v>174</v>
      </c>
      <c r="N32" s="2">
        <f t="shared" si="93"/>
        <v>694</v>
      </c>
      <c r="O32" s="2">
        <f t="shared" si="93"/>
        <v>199.5</v>
      </c>
      <c r="P32" s="2">
        <f t="shared" si="93"/>
        <v>299.5</v>
      </c>
      <c r="Q32" s="2">
        <f t="shared" si="93"/>
        <v>140</v>
      </c>
      <c r="R32" s="2">
        <f t="shared" si="93"/>
        <v>639</v>
      </c>
      <c r="S32" s="2">
        <f t="shared" si="93"/>
        <v>199.15</v>
      </c>
      <c r="T32" s="2">
        <f t="shared" si="93"/>
        <v>958.93333333333339</v>
      </c>
      <c r="U32" s="2">
        <f t="shared" si="93"/>
        <v>1652.9333333333334</v>
      </c>
      <c r="V32" s="2">
        <f t="shared" si="93"/>
        <v>2291.9333333333334</v>
      </c>
      <c r="W32" s="2">
        <f t="shared" si="93"/>
        <v>2291.9333333333334</v>
      </c>
      <c r="X32" s="2">
        <f t="shared" si="93"/>
        <v>0</v>
      </c>
      <c r="Y32" s="2">
        <f t="shared" si="93"/>
        <v>0</v>
      </c>
      <c r="Z32" s="2">
        <f t="shared" si="93"/>
        <v>0</v>
      </c>
      <c r="AA32" s="2">
        <f t="shared" si="93"/>
        <v>0</v>
      </c>
      <c r="AB32" s="2">
        <f t="shared" si="93"/>
        <v>0</v>
      </c>
      <c r="AC32" s="2">
        <f t="shared" si="93"/>
        <v>0</v>
      </c>
      <c r="AD32" s="2">
        <f t="shared" si="93"/>
        <v>0</v>
      </c>
      <c r="AE32" s="2">
        <f t="shared" si="93"/>
        <v>0</v>
      </c>
      <c r="AF32" s="2">
        <f t="shared" si="93"/>
        <v>0</v>
      </c>
      <c r="AG32" s="2">
        <f t="shared" si="93"/>
        <v>0</v>
      </c>
      <c r="AH32" s="2">
        <f t="shared" si="93"/>
        <v>0</v>
      </c>
      <c r="AI32" s="2">
        <f t="shared" si="93"/>
        <v>0</v>
      </c>
      <c r="AJ32" s="2">
        <f t="shared" si="93"/>
        <v>0</v>
      </c>
      <c r="AK32" s="2">
        <f t="shared" si="93"/>
        <v>0</v>
      </c>
      <c r="AL32" s="2">
        <f t="shared" si="93"/>
        <v>0</v>
      </c>
      <c r="AM32" s="2">
        <f t="shared" si="93"/>
        <v>0</v>
      </c>
      <c r="AN32" s="2">
        <f t="shared" si="93"/>
        <v>0</v>
      </c>
      <c r="AO32" s="2">
        <f t="shared" si="93"/>
        <v>0</v>
      </c>
      <c r="AP32" s="2">
        <f t="shared" si="93"/>
        <v>0</v>
      </c>
      <c r="AQ32" s="2">
        <f t="shared" si="93"/>
        <v>0</v>
      </c>
      <c r="AR32" s="2">
        <f t="shared" si="93"/>
        <v>0</v>
      </c>
      <c r="AS32" s="4">
        <f t="shared" si="2"/>
        <v>0</v>
      </c>
      <c r="AT32" s="4">
        <f t="shared" si="3"/>
        <v>0</v>
      </c>
    </row>
    <row r="33" spans="1:46" ht="30" customHeight="1" outlineLevel="2">
      <c r="A33" s="9" t="s">
        <v>101</v>
      </c>
      <c r="B33" s="3">
        <v>800</v>
      </c>
      <c r="C33" s="3">
        <v>0</v>
      </c>
      <c r="D33" s="3">
        <v>0</v>
      </c>
      <c r="E33" s="3">
        <v>66.5</v>
      </c>
      <c r="F33" s="3">
        <f t="shared" ref="F33:F39" si="94">SUM(C33:E33)</f>
        <v>66.5</v>
      </c>
      <c r="G33" s="3">
        <v>66.5</v>
      </c>
      <c r="H33" s="3">
        <v>50</v>
      </c>
      <c r="I33" s="3">
        <v>66</v>
      </c>
      <c r="J33" s="3">
        <f t="shared" ref="J33:J39" si="95">SUM(G33:I33)</f>
        <v>182.5</v>
      </c>
      <c r="K33" s="3">
        <v>65</v>
      </c>
      <c r="L33" s="3">
        <v>88</v>
      </c>
      <c r="M33" s="3">
        <v>66</v>
      </c>
      <c r="N33" s="3">
        <f t="shared" ref="N33:N39" si="96">SUM(K33:M33)</f>
        <v>219</v>
      </c>
      <c r="O33" s="3">
        <v>66</v>
      </c>
      <c r="P33" s="3">
        <v>166</v>
      </c>
      <c r="Q33" s="3">
        <v>100</v>
      </c>
      <c r="R33" s="3">
        <f t="shared" ref="R33:R39" si="97">SUM(O33:Q33)</f>
        <v>332</v>
      </c>
      <c r="S33" s="3">
        <f t="shared" ref="S33:S39" si="98">+F33</f>
        <v>66.5</v>
      </c>
      <c r="T33" s="3">
        <f t="shared" ref="T33:T39" si="99">+S33+J33</f>
        <v>249</v>
      </c>
      <c r="U33" s="3">
        <f t="shared" ref="U33:U39" si="100">+T33+N33</f>
        <v>468</v>
      </c>
      <c r="V33" s="3">
        <f t="shared" ref="V33:V39" si="101">+U33+R33</f>
        <v>800</v>
      </c>
      <c r="W33" s="3">
        <f t="shared" ref="W33:W39" si="102">+V33</f>
        <v>800</v>
      </c>
      <c r="X33" s="3">
        <v>0</v>
      </c>
      <c r="Y33" s="3">
        <v>0</v>
      </c>
      <c r="Z33" s="3">
        <v>0</v>
      </c>
      <c r="AA33" s="3">
        <f t="shared" ref="AA33:AA39" si="103">SUM(X33:Z33)</f>
        <v>0</v>
      </c>
      <c r="AB33" s="3">
        <v>0</v>
      </c>
      <c r="AC33" s="3">
        <v>0</v>
      </c>
      <c r="AD33" s="3">
        <v>0</v>
      </c>
      <c r="AE33" s="3">
        <f t="shared" ref="AE33:AE39" si="104">SUM(AB33:AD33)</f>
        <v>0</v>
      </c>
      <c r="AF33" s="3">
        <v>0</v>
      </c>
      <c r="AG33" s="3">
        <v>0</v>
      </c>
      <c r="AH33" s="3">
        <v>0</v>
      </c>
      <c r="AI33" s="3">
        <f t="shared" ref="AI33:AI39" si="105">SUM(AF33:AH33)</f>
        <v>0</v>
      </c>
      <c r="AJ33" s="3">
        <v>0</v>
      </c>
      <c r="AK33" s="3">
        <v>0</v>
      </c>
      <c r="AL33" s="3">
        <v>0</v>
      </c>
      <c r="AM33" s="3">
        <f t="shared" ref="AM33:AM39" si="106">SUM(AJ33:AL33)</f>
        <v>0</v>
      </c>
      <c r="AN33" s="3">
        <f t="shared" ref="AN33:AN39" si="107">+AA33</f>
        <v>0</v>
      </c>
      <c r="AO33" s="3">
        <f t="shared" ref="AO33:AO39" si="108">+AN33+AE33</f>
        <v>0</v>
      </c>
      <c r="AP33" s="3">
        <f t="shared" ref="AP33:AP39" si="109">+AO33+AI33</f>
        <v>0</v>
      </c>
      <c r="AQ33" s="3">
        <f t="shared" ref="AQ33:AQ39" si="110">+AP33+AM33</f>
        <v>0</v>
      </c>
      <c r="AR33" s="3">
        <f t="shared" ref="AR33:AR39" si="111">+AQ33</f>
        <v>0</v>
      </c>
      <c r="AS33" s="5">
        <f t="shared" si="2"/>
        <v>0</v>
      </c>
      <c r="AT33" s="5">
        <f t="shared" si="3"/>
        <v>0</v>
      </c>
    </row>
    <row r="34" spans="1:46" ht="30" customHeight="1" outlineLevel="2">
      <c r="A34" s="9" t="s">
        <v>102</v>
      </c>
      <c r="B34" s="3">
        <v>1051.8764200000001</v>
      </c>
      <c r="C34" s="3">
        <v>0</v>
      </c>
      <c r="D34" s="3">
        <v>0</v>
      </c>
      <c r="E34" s="3">
        <v>50</v>
      </c>
      <c r="F34" s="3">
        <f t="shared" si="94"/>
        <v>50</v>
      </c>
      <c r="G34" s="3">
        <v>50</v>
      </c>
      <c r="H34" s="3">
        <v>60</v>
      </c>
      <c r="I34" s="3">
        <v>50</v>
      </c>
      <c r="J34" s="3">
        <f t="shared" si="95"/>
        <v>160</v>
      </c>
      <c r="K34" s="3">
        <v>50</v>
      </c>
      <c r="L34" s="3">
        <v>50</v>
      </c>
      <c r="M34" s="3">
        <v>50</v>
      </c>
      <c r="N34" s="3">
        <f t="shared" si="96"/>
        <v>150</v>
      </c>
      <c r="O34" s="3">
        <v>50</v>
      </c>
      <c r="P34" s="3">
        <v>50</v>
      </c>
      <c r="Q34" s="3">
        <v>40</v>
      </c>
      <c r="R34" s="3">
        <f t="shared" si="97"/>
        <v>140</v>
      </c>
      <c r="S34" s="3">
        <f t="shared" si="98"/>
        <v>50</v>
      </c>
      <c r="T34" s="3">
        <f t="shared" si="99"/>
        <v>210</v>
      </c>
      <c r="U34" s="3">
        <f t="shared" si="100"/>
        <v>360</v>
      </c>
      <c r="V34" s="3">
        <f t="shared" si="101"/>
        <v>500</v>
      </c>
      <c r="W34" s="3">
        <f t="shared" si="102"/>
        <v>500</v>
      </c>
      <c r="X34" s="3">
        <v>0</v>
      </c>
      <c r="Y34" s="3">
        <v>0</v>
      </c>
      <c r="Z34" s="3">
        <v>0</v>
      </c>
      <c r="AA34" s="3">
        <f t="shared" si="103"/>
        <v>0</v>
      </c>
      <c r="AB34" s="3">
        <v>0</v>
      </c>
      <c r="AC34" s="3">
        <v>0</v>
      </c>
      <c r="AD34" s="3">
        <v>0</v>
      </c>
      <c r="AE34" s="3">
        <f t="shared" si="104"/>
        <v>0</v>
      </c>
      <c r="AF34" s="3">
        <v>0</v>
      </c>
      <c r="AG34" s="3">
        <v>0</v>
      </c>
      <c r="AH34" s="3">
        <v>0</v>
      </c>
      <c r="AI34" s="3">
        <f t="shared" si="105"/>
        <v>0</v>
      </c>
      <c r="AJ34" s="3">
        <v>0</v>
      </c>
      <c r="AK34" s="3">
        <v>0</v>
      </c>
      <c r="AL34" s="3">
        <v>0</v>
      </c>
      <c r="AM34" s="3">
        <f t="shared" si="106"/>
        <v>0</v>
      </c>
      <c r="AN34" s="3">
        <f t="shared" si="107"/>
        <v>0</v>
      </c>
      <c r="AO34" s="3">
        <f t="shared" si="108"/>
        <v>0</v>
      </c>
      <c r="AP34" s="3">
        <f t="shared" si="109"/>
        <v>0</v>
      </c>
      <c r="AQ34" s="3">
        <f t="shared" si="110"/>
        <v>0</v>
      </c>
      <c r="AR34" s="3">
        <f t="shared" si="111"/>
        <v>0</v>
      </c>
      <c r="AS34" s="5">
        <f t="shared" si="2"/>
        <v>0</v>
      </c>
      <c r="AT34" s="5">
        <f t="shared" si="3"/>
        <v>0</v>
      </c>
    </row>
    <row r="35" spans="1:46" ht="30" customHeight="1" outlineLevel="2">
      <c r="A35" s="9" t="s">
        <v>103</v>
      </c>
      <c r="B35" s="3">
        <v>1000</v>
      </c>
      <c r="C35" s="3">
        <v>0</v>
      </c>
      <c r="D35" s="3">
        <v>0</v>
      </c>
      <c r="E35" s="3">
        <v>0</v>
      </c>
      <c r="F35" s="3">
        <f t="shared" si="94"/>
        <v>0</v>
      </c>
      <c r="G35" s="3">
        <v>0</v>
      </c>
      <c r="H35" s="3">
        <v>99.6666666666667</v>
      </c>
      <c r="I35" s="3">
        <v>99.6666666666667</v>
      </c>
      <c r="J35" s="3">
        <f t="shared" si="95"/>
        <v>199.3333333333334</v>
      </c>
      <c r="K35" s="3">
        <v>92</v>
      </c>
      <c r="L35" s="3">
        <v>58</v>
      </c>
      <c r="M35" s="3">
        <v>58</v>
      </c>
      <c r="N35" s="3">
        <f t="shared" si="96"/>
        <v>208</v>
      </c>
      <c r="O35" s="3">
        <v>83.5</v>
      </c>
      <c r="P35" s="3">
        <v>83.5</v>
      </c>
      <c r="Q35" s="3">
        <v>0</v>
      </c>
      <c r="R35" s="3">
        <f t="shared" si="97"/>
        <v>167</v>
      </c>
      <c r="S35" s="3">
        <f t="shared" si="98"/>
        <v>0</v>
      </c>
      <c r="T35" s="3">
        <f t="shared" si="99"/>
        <v>199.3333333333334</v>
      </c>
      <c r="U35" s="3">
        <f t="shared" si="100"/>
        <v>407.33333333333337</v>
      </c>
      <c r="V35" s="3">
        <f t="shared" si="101"/>
        <v>574.33333333333337</v>
      </c>
      <c r="W35" s="3">
        <f t="shared" ref="W35" si="112">+V35</f>
        <v>574.33333333333337</v>
      </c>
      <c r="X35" s="3">
        <v>0</v>
      </c>
      <c r="Y35" s="3">
        <v>0</v>
      </c>
      <c r="Z35" s="3">
        <v>0</v>
      </c>
      <c r="AA35" s="3">
        <f t="shared" si="103"/>
        <v>0</v>
      </c>
      <c r="AB35" s="3">
        <v>0</v>
      </c>
      <c r="AC35" s="3">
        <v>0</v>
      </c>
      <c r="AD35" s="3">
        <v>0</v>
      </c>
      <c r="AE35" s="3">
        <f t="shared" si="104"/>
        <v>0</v>
      </c>
      <c r="AF35" s="3">
        <v>0</v>
      </c>
      <c r="AG35" s="3">
        <v>0</v>
      </c>
      <c r="AH35" s="3">
        <v>0</v>
      </c>
      <c r="AI35" s="3">
        <f t="shared" si="105"/>
        <v>0</v>
      </c>
      <c r="AJ35" s="3">
        <v>0</v>
      </c>
      <c r="AK35" s="3">
        <v>0</v>
      </c>
      <c r="AL35" s="3">
        <v>0</v>
      </c>
      <c r="AM35" s="3">
        <f t="shared" si="106"/>
        <v>0</v>
      </c>
      <c r="AN35" s="3">
        <f t="shared" si="107"/>
        <v>0</v>
      </c>
      <c r="AO35" s="3">
        <f t="shared" si="108"/>
        <v>0</v>
      </c>
      <c r="AP35" s="3">
        <f t="shared" si="109"/>
        <v>0</v>
      </c>
      <c r="AQ35" s="3">
        <f t="shared" si="110"/>
        <v>0</v>
      </c>
      <c r="AR35" s="3">
        <f t="shared" si="111"/>
        <v>0</v>
      </c>
      <c r="AS35" s="5">
        <f t="shared" ref="AS35" si="113">IF(F35=0,0,AA35/F35*100)</f>
        <v>0</v>
      </c>
      <c r="AT35" s="5">
        <f t="shared" ref="AT35" si="114">IF(W35=0,0,AR35/W35*100)</f>
        <v>0</v>
      </c>
    </row>
    <row r="36" spans="1:46" ht="30" customHeight="1" outlineLevel="2">
      <c r="A36" s="9" t="s">
        <v>104</v>
      </c>
      <c r="B36" s="3">
        <v>90.6</v>
      </c>
      <c r="C36" s="3">
        <v>0</v>
      </c>
      <c r="D36" s="3">
        <v>0</v>
      </c>
      <c r="E36" s="3">
        <v>22.65</v>
      </c>
      <c r="F36" s="3">
        <f t="shared" si="94"/>
        <v>22.65</v>
      </c>
      <c r="G36" s="3">
        <v>22.65</v>
      </c>
      <c r="H36" s="3">
        <v>22.65</v>
      </c>
      <c r="I36" s="3">
        <v>22.65</v>
      </c>
      <c r="J36" s="3">
        <f t="shared" si="95"/>
        <v>67.949999999999989</v>
      </c>
      <c r="K36" s="3">
        <v>0</v>
      </c>
      <c r="L36" s="3">
        <v>0</v>
      </c>
      <c r="M36" s="3">
        <v>0</v>
      </c>
      <c r="N36" s="3">
        <f t="shared" si="96"/>
        <v>0</v>
      </c>
      <c r="O36" s="3">
        <v>0</v>
      </c>
      <c r="P36" s="3">
        <v>0</v>
      </c>
      <c r="Q36" s="3">
        <v>0</v>
      </c>
      <c r="R36" s="3">
        <f t="shared" si="97"/>
        <v>0</v>
      </c>
      <c r="S36" s="3">
        <f t="shared" si="98"/>
        <v>22.65</v>
      </c>
      <c r="T36" s="3">
        <f t="shared" si="99"/>
        <v>90.6</v>
      </c>
      <c r="U36" s="3">
        <f t="shared" si="100"/>
        <v>90.6</v>
      </c>
      <c r="V36" s="3">
        <f t="shared" si="101"/>
        <v>90.6</v>
      </c>
      <c r="W36" s="3">
        <f t="shared" si="102"/>
        <v>90.6</v>
      </c>
      <c r="X36" s="3">
        <v>0</v>
      </c>
      <c r="Y36" s="3">
        <v>0</v>
      </c>
      <c r="Z36" s="3">
        <v>0</v>
      </c>
      <c r="AA36" s="3">
        <f t="shared" si="103"/>
        <v>0</v>
      </c>
      <c r="AB36" s="3">
        <v>0</v>
      </c>
      <c r="AC36" s="3">
        <v>0</v>
      </c>
      <c r="AD36" s="3">
        <v>0</v>
      </c>
      <c r="AE36" s="3">
        <f t="shared" si="104"/>
        <v>0</v>
      </c>
      <c r="AF36" s="3">
        <v>0</v>
      </c>
      <c r="AG36" s="3">
        <v>0</v>
      </c>
      <c r="AH36" s="3">
        <v>0</v>
      </c>
      <c r="AI36" s="3">
        <f t="shared" si="105"/>
        <v>0</v>
      </c>
      <c r="AJ36" s="3">
        <v>0</v>
      </c>
      <c r="AK36" s="3">
        <v>0</v>
      </c>
      <c r="AL36" s="3">
        <v>0</v>
      </c>
      <c r="AM36" s="3">
        <f t="shared" si="106"/>
        <v>0</v>
      </c>
      <c r="AN36" s="3">
        <f t="shared" si="107"/>
        <v>0</v>
      </c>
      <c r="AO36" s="3">
        <f t="shared" si="108"/>
        <v>0</v>
      </c>
      <c r="AP36" s="3">
        <f t="shared" si="109"/>
        <v>0</v>
      </c>
      <c r="AQ36" s="3">
        <f t="shared" si="110"/>
        <v>0</v>
      </c>
      <c r="AR36" s="3">
        <f t="shared" si="111"/>
        <v>0</v>
      </c>
      <c r="AS36" s="5">
        <f t="shared" si="2"/>
        <v>0</v>
      </c>
      <c r="AT36" s="5">
        <f t="shared" si="3"/>
        <v>0</v>
      </c>
    </row>
    <row r="37" spans="1:46" ht="30" customHeight="1" outlineLevel="2">
      <c r="A37" s="9" t="s">
        <v>105</v>
      </c>
      <c r="B37" s="3">
        <v>109</v>
      </c>
      <c r="C37" s="3">
        <v>0</v>
      </c>
      <c r="D37" s="3">
        <v>0</v>
      </c>
      <c r="E37" s="3">
        <v>20</v>
      </c>
      <c r="F37" s="3">
        <f t="shared" si="94"/>
        <v>20</v>
      </c>
      <c r="G37" s="3">
        <v>16.666666666666668</v>
      </c>
      <c r="H37" s="3">
        <v>16.666666666666668</v>
      </c>
      <c r="I37" s="3">
        <v>16.666666666666668</v>
      </c>
      <c r="J37" s="3">
        <f t="shared" si="95"/>
        <v>50</v>
      </c>
      <c r="K37" s="3">
        <v>19.5</v>
      </c>
      <c r="L37" s="3">
        <v>19.5</v>
      </c>
      <c r="M37" s="3">
        <v>0</v>
      </c>
      <c r="N37" s="3">
        <f t="shared" si="96"/>
        <v>39</v>
      </c>
      <c r="O37" s="3">
        <v>0</v>
      </c>
      <c r="P37" s="3">
        <v>0</v>
      </c>
      <c r="Q37" s="3">
        <v>0</v>
      </c>
      <c r="R37" s="3">
        <f t="shared" si="97"/>
        <v>0</v>
      </c>
      <c r="S37" s="3">
        <f t="shared" si="98"/>
        <v>20</v>
      </c>
      <c r="T37" s="3">
        <f t="shared" si="99"/>
        <v>70</v>
      </c>
      <c r="U37" s="3">
        <f t="shared" si="100"/>
        <v>109</v>
      </c>
      <c r="V37" s="3">
        <f t="shared" si="101"/>
        <v>109</v>
      </c>
      <c r="W37" s="3">
        <f t="shared" ref="W37" si="115">+V37</f>
        <v>109</v>
      </c>
      <c r="X37" s="3">
        <v>0</v>
      </c>
      <c r="Y37" s="3">
        <v>0</v>
      </c>
      <c r="Z37" s="3">
        <v>0</v>
      </c>
      <c r="AA37" s="3">
        <f t="shared" si="103"/>
        <v>0</v>
      </c>
      <c r="AB37" s="3">
        <v>0</v>
      </c>
      <c r="AC37" s="3">
        <v>0</v>
      </c>
      <c r="AD37" s="3">
        <v>0</v>
      </c>
      <c r="AE37" s="3">
        <f t="shared" si="104"/>
        <v>0</v>
      </c>
      <c r="AF37" s="3">
        <v>0</v>
      </c>
      <c r="AG37" s="3">
        <v>0</v>
      </c>
      <c r="AH37" s="3">
        <v>0</v>
      </c>
      <c r="AI37" s="3">
        <f t="shared" si="105"/>
        <v>0</v>
      </c>
      <c r="AJ37" s="3">
        <v>0</v>
      </c>
      <c r="AK37" s="3">
        <v>0</v>
      </c>
      <c r="AL37" s="3">
        <v>0</v>
      </c>
      <c r="AM37" s="3">
        <f t="shared" si="106"/>
        <v>0</v>
      </c>
      <c r="AN37" s="3">
        <f t="shared" si="107"/>
        <v>0</v>
      </c>
      <c r="AO37" s="3">
        <f t="shared" si="108"/>
        <v>0</v>
      </c>
      <c r="AP37" s="3">
        <f t="shared" si="109"/>
        <v>0</v>
      </c>
      <c r="AQ37" s="3">
        <f t="shared" si="110"/>
        <v>0</v>
      </c>
      <c r="AR37" s="3">
        <f t="shared" si="111"/>
        <v>0</v>
      </c>
      <c r="AS37" s="5">
        <f t="shared" ref="AS37" si="116">IF(F37=0,0,AA37/F37*100)</f>
        <v>0</v>
      </c>
      <c r="AT37" s="5">
        <f t="shared" ref="AT37" si="117">IF(W37=0,0,AR37/W37*100)</f>
        <v>0</v>
      </c>
    </row>
    <row r="38" spans="1:46" ht="30" customHeight="1" outlineLevel="2">
      <c r="A38" s="9" t="s">
        <v>106</v>
      </c>
      <c r="B38" s="3">
        <v>400</v>
      </c>
      <c r="C38" s="3">
        <v>0</v>
      </c>
      <c r="D38" s="3">
        <v>0</v>
      </c>
      <c r="E38" s="3">
        <v>20</v>
      </c>
      <c r="F38" s="3">
        <f t="shared" si="94"/>
        <v>20</v>
      </c>
      <c r="G38" s="3">
        <v>16.666666666666668</v>
      </c>
      <c r="H38" s="3">
        <v>16.666666666666668</v>
      </c>
      <c r="I38" s="3">
        <v>16.666666666666668</v>
      </c>
      <c r="J38" s="3">
        <f t="shared" si="95"/>
        <v>50</v>
      </c>
      <c r="K38" s="3">
        <v>19.5</v>
      </c>
      <c r="L38" s="3">
        <v>19.5</v>
      </c>
      <c r="M38" s="3">
        <v>0</v>
      </c>
      <c r="N38" s="3">
        <f t="shared" si="96"/>
        <v>39</v>
      </c>
      <c r="O38" s="3">
        <v>0</v>
      </c>
      <c r="P38" s="3">
        <v>0</v>
      </c>
      <c r="Q38" s="3">
        <v>0</v>
      </c>
      <c r="R38" s="3">
        <f t="shared" si="97"/>
        <v>0</v>
      </c>
      <c r="S38" s="3">
        <f t="shared" si="98"/>
        <v>20</v>
      </c>
      <c r="T38" s="3">
        <f t="shared" si="99"/>
        <v>70</v>
      </c>
      <c r="U38" s="3">
        <f t="shared" si="100"/>
        <v>109</v>
      </c>
      <c r="V38" s="3">
        <f t="shared" si="101"/>
        <v>109</v>
      </c>
      <c r="W38" s="3">
        <f t="shared" si="102"/>
        <v>109</v>
      </c>
      <c r="X38" s="3">
        <v>0</v>
      </c>
      <c r="Y38" s="3">
        <v>0</v>
      </c>
      <c r="Z38" s="3">
        <v>0</v>
      </c>
      <c r="AA38" s="3">
        <f t="shared" si="103"/>
        <v>0</v>
      </c>
      <c r="AB38" s="3">
        <v>0</v>
      </c>
      <c r="AC38" s="3">
        <v>0</v>
      </c>
      <c r="AD38" s="3">
        <v>0</v>
      </c>
      <c r="AE38" s="3">
        <f t="shared" si="104"/>
        <v>0</v>
      </c>
      <c r="AF38" s="3">
        <v>0</v>
      </c>
      <c r="AG38" s="3">
        <v>0</v>
      </c>
      <c r="AH38" s="3">
        <v>0</v>
      </c>
      <c r="AI38" s="3">
        <f t="shared" si="105"/>
        <v>0</v>
      </c>
      <c r="AJ38" s="3">
        <v>0</v>
      </c>
      <c r="AK38" s="3">
        <v>0</v>
      </c>
      <c r="AL38" s="3">
        <v>0</v>
      </c>
      <c r="AM38" s="3">
        <f t="shared" si="106"/>
        <v>0</v>
      </c>
      <c r="AN38" s="3">
        <f t="shared" si="107"/>
        <v>0</v>
      </c>
      <c r="AO38" s="3">
        <f t="shared" si="108"/>
        <v>0</v>
      </c>
      <c r="AP38" s="3">
        <f t="shared" si="109"/>
        <v>0</v>
      </c>
      <c r="AQ38" s="3">
        <f t="shared" si="110"/>
        <v>0</v>
      </c>
      <c r="AR38" s="3">
        <f t="shared" si="111"/>
        <v>0</v>
      </c>
      <c r="AS38" s="5">
        <f t="shared" si="2"/>
        <v>0</v>
      </c>
      <c r="AT38" s="5">
        <f t="shared" si="3"/>
        <v>0</v>
      </c>
    </row>
    <row r="39" spans="1:46" ht="30" customHeight="1" outlineLevel="2">
      <c r="A39" s="9" t="s">
        <v>107</v>
      </c>
      <c r="B39" s="3">
        <v>350</v>
      </c>
      <c r="C39" s="3">
        <v>0</v>
      </c>
      <c r="D39" s="3">
        <v>0</v>
      </c>
      <c r="E39" s="3">
        <v>20</v>
      </c>
      <c r="F39" s="3">
        <f t="shared" si="94"/>
        <v>20</v>
      </c>
      <c r="G39" s="3">
        <v>16.666666666666668</v>
      </c>
      <c r="H39" s="3">
        <v>16.666666666666668</v>
      </c>
      <c r="I39" s="3">
        <v>16.666666666666668</v>
      </c>
      <c r="J39" s="3">
        <f t="shared" si="95"/>
        <v>50</v>
      </c>
      <c r="K39" s="3">
        <v>19.5</v>
      </c>
      <c r="L39" s="3">
        <v>19.5</v>
      </c>
      <c r="M39" s="3">
        <v>0</v>
      </c>
      <c r="N39" s="3">
        <f t="shared" si="96"/>
        <v>39</v>
      </c>
      <c r="O39" s="3">
        <v>0</v>
      </c>
      <c r="P39" s="3">
        <v>0</v>
      </c>
      <c r="Q39" s="3">
        <v>0</v>
      </c>
      <c r="R39" s="3">
        <f t="shared" si="97"/>
        <v>0</v>
      </c>
      <c r="S39" s="3">
        <f t="shared" si="98"/>
        <v>20</v>
      </c>
      <c r="T39" s="3">
        <f t="shared" si="99"/>
        <v>70</v>
      </c>
      <c r="U39" s="3">
        <f t="shared" si="100"/>
        <v>109</v>
      </c>
      <c r="V39" s="3">
        <f t="shared" si="101"/>
        <v>109</v>
      </c>
      <c r="W39" s="3">
        <f t="shared" si="102"/>
        <v>109</v>
      </c>
      <c r="X39" s="3">
        <v>0</v>
      </c>
      <c r="Y39" s="3">
        <v>0</v>
      </c>
      <c r="Z39" s="3">
        <v>0</v>
      </c>
      <c r="AA39" s="3">
        <f t="shared" si="103"/>
        <v>0</v>
      </c>
      <c r="AB39" s="3">
        <v>0</v>
      </c>
      <c r="AC39" s="3">
        <v>0</v>
      </c>
      <c r="AD39" s="3">
        <v>0</v>
      </c>
      <c r="AE39" s="3">
        <f t="shared" si="104"/>
        <v>0</v>
      </c>
      <c r="AF39" s="3">
        <v>0</v>
      </c>
      <c r="AG39" s="3">
        <v>0</v>
      </c>
      <c r="AH39" s="3">
        <v>0</v>
      </c>
      <c r="AI39" s="3">
        <f t="shared" si="105"/>
        <v>0</v>
      </c>
      <c r="AJ39" s="3">
        <v>0</v>
      </c>
      <c r="AK39" s="3">
        <v>0</v>
      </c>
      <c r="AL39" s="3">
        <v>0</v>
      </c>
      <c r="AM39" s="3">
        <f t="shared" si="106"/>
        <v>0</v>
      </c>
      <c r="AN39" s="3">
        <f t="shared" si="107"/>
        <v>0</v>
      </c>
      <c r="AO39" s="3">
        <f t="shared" si="108"/>
        <v>0</v>
      </c>
      <c r="AP39" s="3">
        <f t="shared" si="109"/>
        <v>0</v>
      </c>
      <c r="AQ39" s="3">
        <f t="shared" si="110"/>
        <v>0</v>
      </c>
      <c r="AR39" s="3">
        <f t="shared" si="111"/>
        <v>0</v>
      </c>
      <c r="AS39" s="5">
        <f t="shared" si="2"/>
        <v>0</v>
      </c>
      <c r="AT39" s="5">
        <f t="shared" si="3"/>
        <v>0</v>
      </c>
    </row>
    <row r="40" spans="1:46" ht="30" customHeight="1" outlineLevel="1">
      <c r="A40" s="8" t="s">
        <v>12</v>
      </c>
      <c r="B40" s="2">
        <f>SUM(B41:B42)</f>
        <v>885</v>
      </c>
      <c r="C40" s="2">
        <f t="shared" ref="C40:AR40" si="118">SUM(C41:C42)</f>
        <v>0</v>
      </c>
      <c r="D40" s="2">
        <f t="shared" si="118"/>
        <v>0</v>
      </c>
      <c r="E40" s="2">
        <f t="shared" si="118"/>
        <v>83</v>
      </c>
      <c r="F40" s="2">
        <f t="shared" si="118"/>
        <v>83</v>
      </c>
      <c r="G40" s="2">
        <f t="shared" si="118"/>
        <v>41</v>
      </c>
      <c r="H40" s="2">
        <f t="shared" si="118"/>
        <v>61.666666666666664</v>
      </c>
      <c r="I40" s="2">
        <f t="shared" si="118"/>
        <v>61.666666666666664</v>
      </c>
      <c r="J40" s="2">
        <f t="shared" si="118"/>
        <v>164.33333333333331</v>
      </c>
      <c r="K40" s="2">
        <f t="shared" si="118"/>
        <v>59.666666666666671</v>
      </c>
      <c r="L40" s="2">
        <f t="shared" si="118"/>
        <v>50</v>
      </c>
      <c r="M40" s="2">
        <f t="shared" si="118"/>
        <v>108</v>
      </c>
      <c r="N40" s="2">
        <f t="shared" si="118"/>
        <v>217.66666666666669</v>
      </c>
      <c r="O40" s="2">
        <f t="shared" si="118"/>
        <v>140</v>
      </c>
      <c r="P40" s="2">
        <f t="shared" si="118"/>
        <v>140</v>
      </c>
      <c r="Q40" s="2">
        <f t="shared" si="118"/>
        <v>140</v>
      </c>
      <c r="R40" s="2">
        <f t="shared" si="118"/>
        <v>420</v>
      </c>
      <c r="S40" s="2">
        <f t="shared" si="118"/>
        <v>83</v>
      </c>
      <c r="T40" s="2">
        <f t="shared" si="118"/>
        <v>247.33333333333331</v>
      </c>
      <c r="U40" s="2">
        <f t="shared" si="118"/>
        <v>465</v>
      </c>
      <c r="V40" s="2">
        <f t="shared" si="118"/>
        <v>885</v>
      </c>
      <c r="W40" s="2">
        <f t="shared" si="118"/>
        <v>885</v>
      </c>
      <c r="X40" s="2">
        <f t="shared" si="118"/>
        <v>0</v>
      </c>
      <c r="Y40" s="2">
        <f t="shared" si="118"/>
        <v>0</v>
      </c>
      <c r="Z40" s="2">
        <f t="shared" si="118"/>
        <v>0</v>
      </c>
      <c r="AA40" s="2">
        <f t="shared" si="118"/>
        <v>0</v>
      </c>
      <c r="AB40" s="2">
        <f t="shared" si="118"/>
        <v>0</v>
      </c>
      <c r="AC40" s="2">
        <f t="shared" si="118"/>
        <v>0</v>
      </c>
      <c r="AD40" s="2">
        <f t="shared" si="118"/>
        <v>0</v>
      </c>
      <c r="AE40" s="2">
        <f t="shared" si="118"/>
        <v>0</v>
      </c>
      <c r="AF40" s="2">
        <f t="shared" si="118"/>
        <v>0</v>
      </c>
      <c r="AG40" s="2">
        <f t="shared" si="118"/>
        <v>0</v>
      </c>
      <c r="AH40" s="2">
        <f t="shared" si="118"/>
        <v>0</v>
      </c>
      <c r="AI40" s="2">
        <f t="shared" si="118"/>
        <v>0</v>
      </c>
      <c r="AJ40" s="2">
        <f t="shared" si="118"/>
        <v>0</v>
      </c>
      <c r="AK40" s="2">
        <f t="shared" si="118"/>
        <v>0</v>
      </c>
      <c r="AL40" s="2">
        <f t="shared" si="118"/>
        <v>0</v>
      </c>
      <c r="AM40" s="2">
        <f t="shared" si="118"/>
        <v>0</v>
      </c>
      <c r="AN40" s="2">
        <f t="shared" si="118"/>
        <v>0</v>
      </c>
      <c r="AO40" s="2">
        <f t="shared" si="118"/>
        <v>0</v>
      </c>
      <c r="AP40" s="2">
        <f t="shared" si="118"/>
        <v>0</v>
      </c>
      <c r="AQ40" s="2">
        <f t="shared" si="118"/>
        <v>0</v>
      </c>
      <c r="AR40" s="2">
        <f t="shared" si="118"/>
        <v>0</v>
      </c>
      <c r="AS40" s="4">
        <f t="shared" si="2"/>
        <v>0</v>
      </c>
      <c r="AT40" s="4">
        <f t="shared" si="3"/>
        <v>0</v>
      </c>
    </row>
    <row r="41" spans="1:46" ht="30" customHeight="1" outlineLevel="2">
      <c r="A41" s="9" t="s">
        <v>108</v>
      </c>
      <c r="B41" s="3">
        <v>800</v>
      </c>
      <c r="C41" s="3">
        <v>0</v>
      </c>
      <c r="D41" s="3">
        <v>0</v>
      </c>
      <c r="E41" s="3">
        <v>45</v>
      </c>
      <c r="F41" s="3">
        <f>SUM(C41:E41)</f>
        <v>45</v>
      </c>
      <c r="G41" s="3">
        <v>27</v>
      </c>
      <c r="H41" s="3">
        <v>50</v>
      </c>
      <c r="I41" s="3">
        <v>50</v>
      </c>
      <c r="J41" s="3">
        <f>SUM(G41:I41)</f>
        <v>127</v>
      </c>
      <c r="K41" s="3">
        <v>50</v>
      </c>
      <c r="L41" s="3">
        <v>50</v>
      </c>
      <c r="M41" s="3">
        <v>108</v>
      </c>
      <c r="N41" s="3">
        <f>SUM(K41:M41)</f>
        <v>208</v>
      </c>
      <c r="O41" s="3">
        <v>140</v>
      </c>
      <c r="P41" s="3">
        <v>140</v>
      </c>
      <c r="Q41" s="3">
        <v>140</v>
      </c>
      <c r="R41" s="3">
        <f>SUM(O41:Q41)</f>
        <v>420</v>
      </c>
      <c r="S41" s="3">
        <f>+F41</f>
        <v>45</v>
      </c>
      <c r="T41" s="3">
        <f>+S41+J41</f>
        <v>172</v>
      </c>
      <c r="U41" s="3">
        <f>+T41+N41</f>
        <v>380</v>
      </c>
      <c r="V41" s="3">
        <f>+U41+R41</f>
        <v>800</v>
      </c>
      <c r="W41" s="3">
        <f t="shared" ref="W41:W42" si="119">+V41</f>
        <v>800</v>
      </c>
      <c r="X41" s="3">
        <v>0</v>
      </c>
      <c r="Y41" s="3">
        <v>0</v>
      </c>
      <c r="Z41" s="3">
        <v>0</v>
      </c>
      <c r="AA41" s="3">
        <f>SUM(X41:Z41)</f>
        <v>0</v>
      </c>
      <c r="AB41" s="3">
        <v>0</v>
      </c>
      <c r="AC41" s="3">
        <v>0</v>
      </c>
      <c r="AD41" s="3">
        <v>0</v>
      </c>
      <c r="AE41" s="3">
        <f>SUM(AB41:AD41)</f>
        <v>0</v>
      </c>
      <c r="AF41" s="3">
        <v>0</v>
      </c>
      <c r="AG41" s="3">
        <v>0</v>
      </c>
      <c r="AH41" s="3">
        <v>0</v>
      </c>
      <c r="AI41" s="3">
        <f>SUM(AF41:AH41)</f>
        <v>0</v>
      </c>
      <c r="AJ41" s="3">
        <v>0</v>
      </c>
      <c r="AK41" s="3">
        <v>0</v>
      </c>
      <c r="AL41" s="3">
        <v>0</v>
      </c>
      <c r="AM41" s="3">
        <f>SUM(AJ41:AL41)</f>
        <v>0</v>
      </c>
      <c r="AN41" s="3">
        <f>+AA41</f>
        <v>0</v>
      </c>
      <c r="AO41" s="3">
        <f>+AN41+AE41</f>
        <v>0</v>
      </c>
      <c r="AP41" s="3">
        <f>+AO41+AI41</f>
        <v>0</v>
      </c>
      <c r="AQ41" s="3">
        <f>+AP41+AM41</f>
        <v>0</v>
      </c>
      <c r="AR41" s="3">
        <f>+AQ41</f>
        <v>0</v>
      </c>
      <c r="AS41" s="5">
        <f t="shared" si="2"/>
        <v>0</v>
      </c>
      <c r="AT41" s="5">
        <f t="shared" si="3"/>
        <v>0</v>
      </c>
    </row>
    <row r="42" spans="1:46" ht="30" customHeight="1" outlineLevel="2">
      <c r="A42" s="9" t="s">
        <v>109</v>
      </c>
      <c r="B42" s="3">
        <v>85</v>
      </c>
      <c r="C42" s="3">
        <v>0</v>
      </c>
      <c r="D42" s="3">
        <v>0</v>
      </c>
      <c r="E42" s="3">
        <v>38</v>
      </c>
      <c r="F42" s="3">
        <f>SUM(C42:E42)</f>
        <v>38</v>
      </c>
      <c r="G42" s="3">
        <v>14</v>
      </c>
      <c r="H42" s="3">
        <v>11.666666666666666</v>
      </c>
      <c r="I42" s="3">
        <v>11.666666666666666</v>
      </c>
      <c r="J42" s="3">
        <f>SUM(G42:I42)</f>
        <v>37.333333333333329</v>
      </c>
      <c r="K42" s="3">
        <v>9.6666666666666714</v>
      </c>
      <c r="L42" s="3">
        <v>0</v>
      </c>
      <c r="M42" s="3">
        <v>0</v>
      </c>
      <c r="N42" s="3">
        <f>SUM(K42:M42)</f>
        <v>9.6666666666666714</v>
      </c>
      <c r="O42" s="3">
        <v>0</v>
      </c>
      <c r="P42" s="3">
        <v>0</v>
      </c>
      <c r="Q42" s="3">
        <v>0</v>
      </c>
      <c r="R42" s="3">
        <f>SUM(O42:Q42)</f>
        <v>0</v>
      </c>
      <c r="S42" s="3">
        <f>+F42</f>
        <v>38</v>
      </c>
      <c r="T42" s="3">
        <f>+S42+J42</f>
        <v>75.333333333333329</v>
      </c>
      <c r="U42" s="3">
        <f>+T42+N42</f>
        <v>85</v>
      </c>
      <c r="V42" s="3">
        <f>+U42+R42</f>
        <v>85</v>
      </c>
      <c r="W42" s="3">
        <f t="shared" si="119"/>
        <v>85</v>
      </c>
      <c r="X42" s="3">
        <v>0</v>
      </c>
      <c r="Y42" s="3">
        <v>0</v>
      </c>
      <c r="Z42" s="3">
        <v>0</v>
      </c>
      <c r="AA42" s="3">
        <f>SUM(X42:Z42)</f>
        <v>0</v>
      </c>
      <c r="AB42" s="3">
        <v>0</v>
      </c>
      <c r="AC42" s="3">
        <v>0</v>
      </c>
      <c r="AD42" s="3">
        <v>0</v>
      </c>
      <c r="AE42" s="3">
        <f>SUM(AB42:AD42)</f>
        <v>0</v>
      </c>
      <c r="AF42" s="3">
        <v>0</v>
      </c>
      <c r="AG42" s="3">
        <v>0</v>
      </c>
      <c r="AH42" s="3">
        <v>0</v>
      </c>
      <c r="AI42" s="3">
        <f>SUM(AF42:AH42)</f>
        <v>0</v>
      </c>
      <c r="AJ42" s="3">
        <v>0</v>
      </c>
      <c r="AK42" s="3">
        <v>0</v>
      </c>
      <c r="AL42" s="3">
        <v>0</v>
      </c>
      <c r="AM42" s="3">
        <f>SUM(AJ42:AL42)</f>
        <v>0</v>
      </c>
      <c r="AN42" s="3">
        <f>+AA42</f>
        <v>0</v>
      </c>
      <c r="AO42" s="3">
        <f>+AN42+AE42</f>
        <v>0</v>
      </c>
      <c r="AP42" s="3">
        <f>+AO42+AI42</f>
        <v>0</v>
      </c>
      <c r="AQ42" s="3">
        <f>+AP42+AM42</f>
        <v>0</v>
      </c>
      <c r="AR42" s="3">
        <f>+AQ42</f>
        <v>0</v>
      </c>
      <c r="AS42" s="5">
        <f t="shared" si="2"/>
        <v>0</v>
      </c>
      <c r="AT42" s="5">
        <f t="shared" si="3"/>
        <v>0</v>
      </c>
    </row>
    <row r="43" spans="1:46" ht="30" customHeight="1" outlineLevel="1">
      <c r="A43" s="8" t="s">
        <v>13</v>
      </c>
      <c r="B43" s="2">
        <f t="shared" ref="B43:AR43" si="120">SUM(B44:B46)</f>
        <v>1074</v>
      </c>
      <c r="C43" s="2">
        <f t="shared" si="120"/>
        <v>0</v>
      </c>
      <c r="D43" s="2">
        <f t="shared" si="120"/>
        <v>0</v>
      </c>
      <c r="E43" s="2">
        <f t="shared" si="120"/>
        <v>0</v>
      </c>
      <c r="F43" s="2">
        <f t="shared" si="120"/>
        <v>0</v>
      </c>
      <c r="G43" s="2">
        <f t="shared" si="120"/>
        <v>0</v>
      </c>
      <c r="H43" s="2">
        <f t="shared" si="120"/>
        <v>25</v>
      </c>
      <c r="I43" s="2">
        <f t="shared" si="120"/>
        <v>35</v>
      </c>
      <c r="J43" s="2">
        <f t="shared" si="120"/>
        <v>60</v>
      </c>
      <c r="K43" s="2">
        <f t="shared" si="120"/>
        <v>45.666666666666671</v>
      </c>
      <c r="L43" s="2">
        <f t="shared" si="120"/>
        <v>39.666666666666671</v>
      </c>
      <c r="M43" s="2">
        <f t="shared" si="120"/>
        <v>39.666666666666671</v>
      </c>
      <c r="N43" s="2">
        <f t="shared" si="120"/>
        <v>125</v>
      </c>
      <c r="O43" s="2">
        <f t="shared" si="120"/>
        <v>130</v>
      </c>
      <c r="P43" s="2">
        <f t="shared" si="120"/>
        <v>114</v>
      </c>
      <c r="Q43" s="2">
        <f t="shared" si="120"/>
        <v>0</v>
      </c>
      <c r="R43" s="2">
        <f t="shared" si="120"/>
        <v>244</v>
      </c>
      <c r="S43" s="2">
        <f t="shared" si="120"/>
        <v>0</v>
      </c>
      <c r="T43" s="2">
        <f t="shared" si="120"/>
        <v>60</v>
      </c>
      <c r="U43" s="2">
        <f t="shared" si="120"/>
        <v>185</v>
      </c>
      <c r="V43" s="2">
        <f t="shared" si="120"/>
        <v>429</v>
      </c>
      <c r="W43" s="2">
        <f t="shared" si="120"/>
        <v>429</v>
      </c>
      <c r="X43" s="2">
        <f t="shared" si="120"/>
        <v>0</v>
      </c>
      <c r="Y43" s="2">
        <f t="shared" si="120"/>
        <v>0</v>
      </c>
      <c r="Z43" s="2">
        <f t="shared" si="120"/>
        <v>0</v>
      </c>
      <c r="AA43" s="2">
        <f t="shared" si="120"/>
        <v>0</v>
      </c>
      <c r="AB43" s="2">
        <f t="shared" si="120"/>
        <v>0</v>
      </c>
      <c r="AC43" s="2">
        <f t="shared" si="120"/>
        <v>0</v>
      </c>
      <c r="AD43" s="2">
        <f t="shared" si="120"/>
        <v>0</v>
      </c>
      <c r="AE43" s="2">
        <f t="shared" si="120"/>
        <v>0</v>
      </c>
      <c r="AF43" s="2">
        <f t="shared" si="120"/>
        <v>0</v>
      </c>
      <c r="AG43" s="2">
        <f t="shared" si="120"/>
        <v>0</v>
      </c>
      <c r="AH43" s="2">
        <f t="shared" si="120"/>
        <v>0</v>
      </c>
      <c r="AI43" s="2">
        <f t="shared" si="120"/>
        <v>0</v>
      </c>
      <c r="AJ43" s="2">
        <f t="shared" si="120"/>
        <v>0</v>
      </c>
      <c r="AK43" s="2">
        <f t="shared" si="120"/>
        <v>0</v>
      </c>
      <c r="AL43" s="2">
        <f t="shared" si="120"/>
        <v>0</v>
      </c>
      <c r="AM43" s="2">
        <f t="shared" si="120"/>
        <v>0</v>
      </c>
      <c r="AN43" s="2">
        <f t="shared" si="120"/>
        <v>0</v>
      </c>
      <c r="AO43" s="2">
        <f t="shared" si="120"/>
        <v>0</v>
      </c>
      <c r="AP43" s="2">
        <f t="shared" si="120"/>
        <v>0</v>
      </c>
      <c r="AQ43" s="2">
        <f t="shared" si="120"/>
        <v>0</v>
      </c>
      <c r="AR43" s="2">
        <f t="shared" si="120"/>
        <v>0</v>
      </c>
      <c r="AS43" s="4">
        <f t="shared" si="2"/>
        <v>0</v>
      </c>
      <c r="AT43" s="4">
        <f t="shared" si="3"/>
        <v>0</v>
      </c>
    </row>
    <row r="44" spans="1:46" ht="30" customHeight="1" outlineLevel="2">
      <c r="A44" s="9" t="s">
        <v>110</v>
      </c>
      <c r="B44" s="3">
        <v>500</v>
      </c>
      <c r="C44" s="3">
        <v>0</v>
      </c>
      <c r="D44" s="3">
        <v>0</v>
      </c>
      <c r="E44" s="3">
        <v>0</v>
      </c>
      <c r="F44" s="3">
        <f>SUM(C44:E44)</f>
        <v>0</v>
      </c>
      <c r="G44" s="3">
        <v>0</v>
      </c>
      <c r="H44" s="3">
        <v>20</v>
      </c>
      <c r="I44" s="3">
        <v>30</v>
      </c>
      <c r="J44" s="3">
        <f>SUM(G44:I44)</f>
        <v>50</v>
      </c>
      <c r="K44" s="3">
        <v>26</v>
      </c>
      <c r="L44" s="3">
        <v>20</v>
      </c>
      <c r="M44" s="3">
        <v>20</v>
      </c>
      <c r="N44" s="3">
        <f>SUM(K44:M44)</f>
        <v>66</v>
      </c>
      <c r="O44" s="3">
        <v>20</v>
      </c>
      <c r="P44" s="3">
        <v>14</v>
      </c>
      <c r="Q44" s="3">
        <v>0</v>
      </c>
      <c r="R44" s="3">
        <f>SUM(O44:Q44)</f>
        <v>34</v>
      </c>
      <c r="S44" s="3">
        <f t="shared" ref="S44:S47" si="121">+F44</f>
        <v>0</v>
      </c>
      <c r="T44" s="3">
        <f t="shared" ref="T44:T47" si="122">+S44+J44</f>
        <v>50</v>
      </c>
      <c r="U44" s="3">
        <f t="shared" ref="U44:U47" si="123">+T44+N44</f>
        <v>116</v>
      </c>
      <c r="V44" s="3">
        <f t="shared" ref="V44:V47" si="124">+U44+R44</f>
        <v>150</v>
      </c>
      <c r="W44" s="3">
        <f t="shared" ref="W44:W47" si="125">+V44</f>
        <v>150</v>
      </c>
      <c r="X44" s="3">
        <v>0</v>
      </c>
      <c r="Y44" s="3">
        <v>0</v>
      </c>
      <c r="Z44" s="3">
        <v>0</v>
      </c>
      <c r="AA44" s="3">
        <f>SUM(X44:Z44)</f>
        <v>0</v>
      </c>
      <c r="AB44" s="3">
        <v>0</v>
      </c>
      <c r="AC44" s="3">
        <v>0</v>
      </c>
      <c r="AD44" s="3">
        <v>0</v>
      </c>
      <c r="AE44" s="3">
        <f>SUM(AB44:AD44)</f>
        <v>0</v>
      </c>
      <c r="AF44" s="3">
        <v>0</v>
      </c>
      <c r="AG44" s="3">
        <v>0</v>
      </c>
      <c r="AH44" s="3">
        <v>0</v>
      </c>
      <c r="AI44" s="3">
        <f>SUM(AF44:AH44)</f>
        <v>0</v>
      </c>
      <c r="AJ44" s="3">
        <v>0</v>
      </c>
      <c r="AK44" s="3">
        <v>0</v>
      </c>
      <c r="AL44" s="3">
        <v>0</v>
      </c>
      <c r="AM44" s="3">
        <f>SUM(AJ44:AL44)</f>
        <v>0</v>
      </c>
      <c r="AN44" s="3">
        <f>+AA44</f>
        <v>0</v>
      </c>
      <c r="AO44" s="3">
        <f>+AN44+AE44</f>
        <v>0</v>
      </c>
      <c r="AP44" s="3">
        <f>+AO44+AI44</f>
        <v>0</v>
      </c>
      <c r="AQ44" s="3">
        <f>+AP44+AM44</f>
        <v>0</v>
      </c>
      <c r="AR44" s="3">
        <f>+AQ44</f>
        <v>0</v>
      </c>
      <c r="AS44" s="5">
        <f t="shared" si="2"/>
        <v>0</v>
      </c>
      <c r="AT44" s="5">
        <f t="shared" si="3"/>
        <v>0</v>
      </c>
    </row>
    <row r="45" spans="1:46" ht="30" customHeight="1" outlineLevel="2">
      <c r="A45" s="9" t="s">
        <v>79</v>
      </c>
      <c r="B45" s="3">
        <v>495</v>
      </c>
      <c r="C45" s="3">
        <v>0</v>
      </c>
      <c r="D45" s="3">
        <v>0</v>
      </c>
      <c r="E45" s="3">
        <v>0</v>
      </c>
      <c r="F45" s="3">
        <f>SUM(C45:E45)</f>
        <v>0</v>
      </c>
      <c r="G45" s="3">
        <v>0</v>
      </c>
      <c r="H45" s="3">
        <v>0</v>
      </c>
      <c r="I45" s="3">
        <v>0</v>
      </c>
      <c r="J45" s="3">
        <f>SUM(G45:I45)</f>
        <v>0</v>
      </c>
      <c r="K45" s="3">
        <v>0</v>
      </c>
      <c r="L45" s="3">
        <v>0</v>
      </c>
      <c r="M45" s="3">
        <v>0</v>
      </c>
      <c r="N45" s="3">
        <f>SUM(K45:M45)</f>
        <v>0</v>
      </c>
      <c r="O45" s="3">
        <v>100</v>
      </c>
      <c r="P45" s="3">
        <v>100</v>
      </c>
      <c r="Q45" s="3">
        <v>0</v>
      </c>
      <c r="R45" s="3">
        <f>SUM(O45:Q45)</f>
        <v>200</v>
      </c>
      <c r="S45" s="3">
        <f t="shared" si="121"/>
        <v>0</v>
      </c>
      <c r="T45" s="3">
        <f t="shared" si="122"/>
        <v>0</v>
      </c>
      <c r="U45" s="3">
        <f t="shared" si="123"/>
        <v>0</v>
      </c>
      <c r="V45" s="3">
        <f t="shared" si="124"/>
        <v>200</v>
      </c>
      <c r="W45" s="3">
        <f t="shared" si="125"/>
        <v>200</v>
      </c>
      <c r="X45" s="3">
        <v>0</v>
      </c>
      <c r="Y45" s="3">
        <v>0</v>
      </c>
      <c r="Z45" s="3">
        <v>0</v>
      </c>
      <c r="AA45" s="3">
        <f>SUM(X45:Z45)</f>
        <v>0</v>
      </c>
      <c r="AB45" s="3">
        <v>0</v>
      </c>
      <c r="AC45" s="3">
        <v>0</v>
      </c>
      <c r="AD45" s="3">
        <v>0</v>
      </c>
      <c r="AE45" s="3">
        <f>SUM(AB45:AD45)</f>
        <v>0</v>
      </c>
      <c r="AF45" s="3">
        <v>0</v>
      </c>
      <c r="AG45" s="3">
        <v>0</v>
      </c>
      <c r="AH45" s="3">
        <v>0</v>
      </c>
      <c r="AI45" s="3">
        <f>SUM(AF45:AH45)</f>
        <v>0</v>
      </c>
      <c r="AJ45" s="3">
        <v>0</v>
      </c>
      <c r="AK45" s="3">
        <v>0</v>
      </c>
      <c r="AL45" s="3">
        <v>0</v>
      </c>
      <c r="AM45" s="3">
        <f>SUM(AJ45:AL45)</f>
        <v>0</v>
      </c>
      <c r="AN45" s="3">
        <f>+AA45</f>
        <v>0</v>
      </c>
      <c r="AO45" s="3">
        <f>+AN45+AE45</f>
        <v>0</v>
      </c>
      <c r="AP45" s="3">
        <f>+AO45+AI45</f>
        <v>0</v>
      </c>
      <c r="AQ45" s="3">
        <f>+AP45+AM45</f>
        <v>0</v>
      </c>
      <c r="AR45" s="3">
        <f>+AQ45</f>
        <v>0</v>
      </c>
      <c r="AS45" s="5">
        <f t="shared" si="2"/>
        <v>0</v>
      </c>
      <c r="AT45" s="5">
        <f t="shared" si="3"/>
        <v>0</v>
      </c>
    </row>
    <row r="46" spans="1:46" ht="30" customHeight="1" outlineLevel="2">
      <c r="A46" s="9" t="s">
        <v>111</v>
      </c>
      <c r="B46" s="3">
        <v>79</v>
      </c>
      <c r="C46" s="3">
        <v>0</v>
      </c>
      <c r="D46" s="3">
        <v>0</v>
      </c>
      <c r="E46" s="3">
        <v>0</v>
      </c>
      <c r="F46" s="3">
        <f>SUM(C46:E46)</f>
        <v>0</v>
      </c>
      <c r="G46" s="3">
        <v>0</v>
      </c>
      <c r="H46" s="3">
        <v>5</v>
      </c>
      <c r="I46" s="3">
        <v>5</v>
      </c>
      <c r="J46" s="3">
        <f>SUM(G46:I46)</f>
        <v>10</v>
      </c>
      <c r="K46" s="3">
        <v>19.666666666666668</v>
      </c>
      <c r="L46" s="3">
        <v>19.666666666666668</v>
      </c>
      <c r="M46" s="3">
        <v>19.666666666666668</v>
      </c>
      <c r="N46" s="3">
        <f>SUM(K46:M46)</f>
        <v>59</v>
      </c>
      <c r="O46" s="3">
        <v>10</v>
      </c>
      <c r="P46" s="3">
        <v>0</v>
      </c>
      <c r="Q46" s="3">
        <v>0</v>
      </c>
      <c r="R46" s="3">
        <f>SUM(O46:Q46)</f>
        <v>10</v>
      </c>
      <c r="S46" s="3">
        <f t="shared" si="121"/>
        <v>0</v>
      </c>
      <c r="T46" s="3">
        <f t="shared" si="122"/>
        <v>10</v>
      </c>
      <c r="U46" s="3">
        <f t="shared" si="123"/>
        <v>69</v>
      </c>
      <c r="V46" s="3">
        <f t="shared" si="124"/>
        <v>79</v>
      </c>
      <c r="W46" s="3">
        <f t="shared" si="125"/>
        <v>79</v>
      </c>
      <c r="X46" s="3">
        <v>0</v>
      </c>
      <c r="Y46" s="3">
        <v>0</v>
      </c>
      <c r="Z46" s="3">
        <v>0</v>
      </c>
      <c r="AA46" s="3">
        <f>SUM(X46:Z46)</f>
        <v>0</v>
      </c>
      <c r="AB46" s="3">
        <v>0</v>
      </c>
      <c r="AC46" s="3">
        <v>0</v>
      </c>
      <c r="AD46" s="3">
        <v>0</v>
      </c>
      <c r="AE46" s="3">
        <f>SUM(AB46:AD46)</f>
        <v>0</v>
      </c>
      <c r="AF46" s="3">
        <v>0</v>
      </c>
      <c r="AG46" s="3">
        <v>0</v>
      </c>
      <c r="AH46" s="3">
        <v>0</v>
      </c>
      <c r="AI46" s="3">
        <f>SUM(AF46:AH46)</f>
        <v>0</v>
      </c>
      <c r="AJ46" s="3">
        <v>0</v>
      </c>
      <c r="AK46" s="3">
        <v>0</v>
      </c>
      <c r="AL46" s="3">
        <v>0</v>
      </c>
      <c r="AM46" s="3">
        <f>SUM(AJ46:AL46)</f>
        <v>0</v>
      </c>
      <c r="AN46" s="3">
        <f>+AA46</f>
        <v>0</v>
      </c>
      <c r="AO46" s="3">
        <f>+AN46+AE46</f>
        <v>0</v>
      </c>
      <c r="AP46" s="3">
        <f>+AO46+AI46</f>
        <v>0</v>
      </c>
      <c r="AQ46" s="3">
        <f>+AP46+AM46</f>
        <v>0</v>
      </c>
      <c r="AR46" s="3">
        <f>+AQ46</f>
        <v>0</v>
      </c>
      <c r="AS46" s="5">
        <f t="shared" si="2"/>
        <v>0</v>
      </c>
      <c r="AT46" s="5">
        <f t="shared" si="3"/>
        <v>0</v>
      </c>
    </row>
    <row r="47" spans="1:46" ht="30" customHeight="1" outlineLevel="1">
      <c r="A47" s="8" t="s">
        <v>18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f t="shared" si="121"/>
        <v>0</v>
      </c>
      <c r="T47" s="2">
        <f t="shared" si="122"/>
        <v>0</v>
      </c>
      <c r="U47" s="2">
        <f t="shared" si="123"/>
        <v>0</v>
      </c>
      <c r="V47" s="2">
        <f t="shared" si="124"/>
        <v>0</v>
      </c>
      <c r="W47" s="2">
        <f t="shared" si="125"/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4">
        <f t="shared" si="2"/>
        <v>0</v>
      </c>
      <c r="AT47" s="4">
        <f t="shared" si="3"/>
        <v>0</v>
      </c>
    </row>
    <row r="48" spans="1:46" ht="3.75" customHeight="1" outlineLevel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5"/>
      <c r="AT48" s="5"/>
    </row>
    <row r="49" spans="1:46" ht="30" customHeight="1">
      <c r="A49" s="6" t="s">
        <v>52</v>
      </c>
      <c r="B49" s="14">
        <f t="shared" ref="B49:AR49" si="126">+B50+B54+B59+B63+B68+B69+B73+B80+B83+B86+B91</f>
        <v>60779.53</v>
      </c>
      <c r="C49" s="14">
        <f t="shared" si="126"/>
        <v>1650.6227252940776</v>
      </c>
      <c r="D49" s="14">
        <f t="shared" si="126"/>
        <v>3068.1932787575702</v>
      </c>
      <c r="E49" s="14">
        <f t="shared" si="126"/>
        <v>4742.592245128677</v>
      </c>
      <c r="F49" s="14">
        <f t="shared" si="126"/>
        <v>9461.4082491803238</v>
      </c>
      <c r="G49" s="14">
        <f t="shared" si="126"/>
        <v>5408.0778134062548</v>
      </c>
      <c r="H49" s="14">
        <f t="shared" si="126"/>
        <v>4619.3377812474755</v>
      </c>
      <c r="I49" s="14">
        <f t="shared" si="126"/>
        <v>4984.9108322763077</v>
      </c>
      <c r="J49" s="14">
        <f t="shared" si="126"/>
        <v>15012.32642693004</v>
      </c>
      <c r="K49" s="14">
        <f t="shared" si="126"/>
        <v>2714.0996454741139</v>
      </c>
      <c r="L49" s="14">
        <f t="shared" si="126"/>
        <v>451.94347240915209</v>
      </c>
      <c r="M49" s="14">
        <f t="shared" si="126"/>
        <v>378</v>
      </c>
      <c r="N49" s="14">
        <f t="shared" si="126"/>
        <v>3544.0431178832659</v>
      </c>
      <c r="O49" s="14">
        <f t="shared" si="126"/>
        <v>378</v>
      </c>
      <c r="P49" s="14">
        <f t="shared" si="126"/>
        <v>63</v>
      </c>
      <c r="Q49" s="14">
        <f t="shared" si="126"/>
        <v>63</v>
      </c>
      <c r="R49" s="14">
        <f t="shared" si="126"/>
        <v>504</v>
      </c>
      <c r="S49" s="14">
        <f t="shared" si="126"/>
        <v>9461.4082491803238</v>
      </c>
      <c r="T49" s="14">
        <f t="shared" si="126"/>
        <v>24473.734676110362</v>
      </c>
      <c r="U49" s="14">
        <f t="shared" si="126"/>
        <v>28017.777793993628</v>
      </c>
      <c r="V49" s="14">
        <f t="shared" si="126"/>
        <v>28521.777793993628</v>
      </c>
      <c r="W49" s="14">
        <f t="shared" si="126"/>
        <v>28521.777793993628</v>
      </c>
      <c r="X49" s="14">
        <f t="shared" si="126"/>
        <v>1168.2371899999998</v>
      </c>
      <c r="Y49" s="14">
        <f t="shared" si="126"/>
        <v>1148.9778000000001</v>
      </c>
      <c r="Z49" s="14">
        <f t="shared" si="126"/>
        <v>3425.7831599999995</v>
      </c>
      <c r="AA49" s="14">
        <f t="shared" si="126"/>
        <v>5742.9981499999985</v>
      </c>
      <c r="AB49" s="14">
        <f t="shared" si="126"/>
        <v>0</v>
      </c>
      <c r="AC49" s="14">
        <f t="shared" si="126"/>
        <v>0</v>
      </c>
      <c r="AD49" s="14">
        <f t="shared" si="126"/>
        <v>0</v>
      </c>
      <c r="AE49" s="14">
        <f t="shared" si="126"/>
        <v>0</v>
      </c>
      <c r="AF49" s="14">
        <f t="shared" si="126"/>
        <v>0</v>
      </c>
      <c r="AG49" s="14">
        <f t="shared" si="126"/>
        <v>0</v>
      </c>
      <c r="AH49" s="14">
        <f t="shared" si="126"/>
        <v>0</v>
      </c>
      <c r="AI49" s="14">
        <f t="shared" si="126"/>
        <v>0</v>
      </c>
      <c r="AJ49" s="14">
        <f t="shared" si="126"/>
        <v>0</v>
      </c>
      <c r="AK49" s="14">
        <f t="shared" si="126"/>
        <v>0</v>
      </c>
      <c r="AL49" s="14">
        <f t="shared" si="126"/>
        <v>0</v>
      </c>
      <c r="AM49" s="14">
        <f t="shared" si="126"/>
        <v>0</v>
      </c>
      <c r="AN49" s="14">
        <f t="shared" si="126"/>
        <v>5742.9981499999985</v>
      </c>
      <c r="AO49" s="14">
        <f t="shared" si="126"/>
        <v>5742.9981499999985</v>
      </c>
      <c r="AP49" s="14">
        <f t="shared" si="126"/>
        <v>5742.9981499999985</v>
      </c>
      <c r="AQ49" s="14">
        <f t="shared" si="126"/>
        <v>5742.9981499999985</v>
      </c>
      <c r="AR49" s="14">
        <f t="shared" si="126"/>
        <v>5742.9981499999985</v>
      </c>
      <c r="AS49" s="13">
        <f t="shared" ref="AS49:AS91" si="127">IF(F49=0,0,AA49/F49*100)</f>
        <v>60.699189790246457</v>
      </c>
      <c r="AT49" s="13">
        <f t="shared" ref="AT49:AT91" si="128">IF(W49=0,0,AR49/W49*100)</f>
        <v>20.135484511100181</v>
      </c>
    </row>
    <row r="50" spans="1:46" ht="30" customHeight="1" outlineLevel="1">
      <c r="A50" s="8" t="s">
        <v>4</v>
      </c>
      <c r="B50" s="2">
        <f>SUM(B51:B53)</f>
        <v>8380</v>
      </c>
      <c r="C50" s="2">
        <f t="shared" ref="C50:AR50" si="129">SUM(C51:C53)</f>
        <v>932.0359150652755</v>
      </c>
      <c r="D50" s="2">
        <f t="shared" si="129"/>
        <v>1018.7948938315943</v>
      </c>
      <c r="E50" s="2">
        <f t="shared" si="129"/>
        <v>825.09964755128794</v>
      </c>
      <c r="F50" s="2">
        <f t="shared" si="129"/>
        <v>2775.9304564481577</v>
      </c>
      <c r="G50" s="2">
        <f t="shared" si="129"/>
        <v>881.01100317745352</v>
      </c>
      <c r="H50" s="2">
        <f t="shared" si="129"/>
        <v>468.06234383159398</v>
      </c>
      <c r="I50" s="2">
        <f t="shared" si="129"/>
        <v>462.67664654279429</v>
      </c>
      <c r="J50" s="2">
        <f t="shared" si="129"/>
        <v>1811.749993551842</v>
      </c>
      <c r="K50" s="2">
        <f t="shared" si="129"/>
        <v>430</v>
      </c>
      <c r="L50" s="2">
        <f t="shared" si="129"/>
        <v>0</v>
      </c>
      <c r="M50" s="2">
        <f t="shared" si="129"/>
        <v>0</v>
      </c>
      <c r="N50" s="2">
        <f t="shared" si="129"/>
        <v>430</v>
      </c>
      <c r="O50" s="2">
        <f t="shared" si="129"/>
        <v>0</v>
      </c>
      <c r="P50" s="2">
        <f t="shared" si="129"/>
        <v>0</v>
      </c>
      <c r="Q50" s="2">
        <f t="shared" si="129"/>
        <v>0</v>
      </c>
      <c r="R50" s="2">
        <f t="shared" si="129"/>
        <v>0</v>
      </c>
      <c r="S50" s="2">
        <f t="shared" si="129"/>
        <v>2775.9304564481577</v>
      </c>
      <c r="T50" s="2">
        <f t="shared" si="129"/>
        <v>4587.6804499999998</v>
      </c>
      <c r="U50" s="2">
        <f t="shared" si="129"/>
        <v>5017.6804499999998</v>
      </c>
      <c r="V50" s="2">
        <f t="shared" si="129"/>
        <v>5017.6804499999998</v>
      </c>
      <c r="W50" s="2">
        <f t="shared" si="129"/>
        <v>5017.6804499999998</v>
      </c>
      <c r="X50" s="2">
        <f t="shared" si="129"/>
        <v>399.89349999999996</v>
      </c>
      <c r="Y50" s="2">
        <f t="shared" si="129"/>
        <v>411.08467000000002</v>
      </c>
      <c r="Z50" s="2">
        <f t="shared" si="129"/>
        <v>514.46641</v>
      </c>
      <c r="AA50" s="2">
        <f t="shared" si="129"/>
        <v>1325.4445799999999</v>
      </c>
      <c r="AB50" s="2">
        <f t="shared" si="129"/>
        <v>0</v>
      </c>
      <c r="AC50" s="2">
        <f t="shared" si="129"/>
        <v>0</v>
      </c>
      <c r="AD50" s="2">
        <f t="shared" si="129"/>
        <v>0</v>
      </c>
      <c r="AE50" s="2">
        <f t="shared" si="129"/>
        <v>0</v>
      </c>
      <c r="AF50" s="2">
        <f t="shared" si="129"/>
        <v>0</v>
      </c>
      <c r="AG50" s="2">
        <f t="shared" si="129"/>
        <v>0</v>
      </c>
      <c r="AH50" s="2">
        <f t="shared" si="129"/>
        <v>0</v>
      </c>
      <c r="AI50" s="2">
        <f t="shared" si="129"/>
        <v>0</v>
      </c>
      <c r="AJ50" s="2">
        <f t="shared" si="129"/>
        <v>0</v>
      </c>
      <c r="AK50" s="2">
        <f t="shared" si="129"/>
        <v>0</v>
      </c>
      <c r="AL50" s="2">
        <f t="shared" si="129"/>
        <v>0</v>
      </c>
      <c r="AM50" s="2">
        <f t="shared" si="129"/>
        <v>0</v>
      </c>
      <c r="AN50" s="2">
        <f t="shared" si="129"/>
        <v>1325.4445799999999</v>
      </c>
      <c r="AO50" s="2">
        <f t="shared" si="129"/>
        <v>1325.4445799999999</v>
      </c>
      <c r="AP50" s="2">
        <f t="shared" si="129"/>
        <v>1325.4445799999999</v>
      </c>
      <c r="AQ50" s="2">
        <f t="shared" si="129"/>
        <v>1325.4445799999999</v>
      </c>
      <c r="AR50" s="2">
        <f t="shared" si="129"/>
        <v>1325.4445799999999</v>
      </c>
      <c r="AS50" s="4">
        <f t="shared" si="127"/>
        <v>47.747758843206931</v>
      </c>
      <c r="AT50" s="4">
        <f t="shared" si="128"/>
        <v>26.415484070931615</v>
      </c>
    </row>
    <row r="51" spans="1:46" ht="30" customHeight="1" outlineLevel="2">
      <c r="A51" s="9" t="s">
        <v>53</v>
      </c>
      <c r="B51" s="3">
        <v>1680</v>
      </c>
      <c r="C51" s="3">
        <v>273</v>
      </c>
      <c r="D51" s="3">
        <v>257</v>
      </c>
      <c r="E51" s="3">
        <v>272</v>
      </c>
      <c r="F51" s="3">
        <f>SUM(C51:E51)</f>
        <v>802</v>
      </c>
      <c r="G51" s="3">
        <v>325</v>
      </c>
      <c r="H51" s="3">
        <v>0</v>
      </c>
      <c r="I51" s="3">
        <v>0</v>
      </c>
      <c r="J51" s="3">
        <f>SUM(G51:I51)</f>
        <v>325</v>
      </c>
      <c r="K51" s="3">
        <v>0</v>
      </c>
      <c r="L51" s="3">
        <v>0</v>
      </c>
      <c r="M51" s="3">
        <v>0</v>
      </c>
      <c r="N51" s="3">
        <f>SUM(K51:M51)</f>
        <v>0</v>
      </c>
      <c r="O51" s="3">
        <v>0</v>
      </c>
      <c r="P51" s="3">
        <v>0</v>
      </c>
      <c r="Q51" s="3">
        <v>0</v>
      </c>
      <c r="R51" s="3">
        <f>SUM(O51:Q51)</f>
        <v>0</v>
      </c>
      <c r="S51" s="3">
        <f>+F51</f>
        <v>802</v>
      </c>
      <c r="T51" s="3">
        <f>+S51+J51</f>
        <v>1127</v>
      </c>
      <c r="U51" s="3">
        <f>+T51+N51</f>
        <v>1127</v>
      </c>
      <c r="V51" s="3">
        <f>+U51+R51</f>
        <v>1127</v>
      </c>
      <c r="W51" s="3">
        <f>+V51</f>
        <v>1127</v>
      </c>
      <c r="X51" s="3">
        <v>201.14943999999997</v>
      </c>
      <c r="Y51" s="3">
        <v>35.082000000000001</v>
      </c>
      <c r="Z51" s="3">
        <v>115.87470999999999</v>
      </c>
      <c r="AA51" s="3">
        <f>SUM(X51:Z51)</f>
        <v>352.10614999999996</v>
      </c>
      <c r="AB51" s="3">
        <v>0</v>
      </c>
      <c r="AC51" s="3">
        <v>0</v>
      </c>
      <c r="AD51" s="3">
        <v>0</v>
      </c>
      <c r="AE51" s="3">
        <f>SUM(AB51:AD51)</f>
        <v>0</v>
      </c>
      <c r="AF51" s="3">
        <v>0</v>
      </c>
      <c r="AG51" s="3">
        <v>0</v>
      </c>
      <c r="AH51" s="3">
        <v>0</v>
      </c>
      <c r="AI51" s="3">
        <f>SUM(AF51:AH51)</f>
        <v>0</v>
      </c>
      <c r="AJ51" s="3">
        <v>0</v>
      </c>
      <c r="AK51" s="3">
        <v>0</v>
      </c>
      <c r="AL51" s="3">
        <v>0</v>
      </c>
      <c r="AM51" s="3">
        <f>SUM(AJ51:AL51)</f>
        <v>0</v>
      </c>
      <c r="AN51" s="3">
        <f>+AA51</f>
        <v>352.10614999999996</v>
      </c>
      <c r="AO51" s="3">
        <f>+AN51+AE51</f>
        <v>352.10614999999996</v>
      </c>
      <c r="AP51" s="3">
        <f>+AO51+AI51</f>
        <v>352.10614999999996</v>
      </c>
      <c r="AQ51" s="3">
        <f>+AP51+AM51</f>
        <v>352.10614999999996</v>
      </c>
      <c r="AR51" s="3">
        <f>+AQ51</f>
        <v>352.10614999999996</v>
      </c>
      <c r="AS51" s="5">
        <f t="shared" si="127"/>
        <v>43.903509975062335</v>
      </c>
      <c r="AT51" s="5">
        <f t="shared" si="128"/>
        <v>31.242781721384201</v>
      </c>
    </row>
    <row r="52" spans="1:46" ht="30" customHeight="1" outlineLevel="2">
      <c r="A52" s="9" t="s">
        <v>54</v>
      </c>
      <c r="B52" s="3">
        <v>3500</v>
      </c>
      <c r="C52" s="3">
        <v>443.0359150652755</v>
      </c>
      <c r="D52" s="3">
        <v>553.79489383159432</v>
      </c>
      <c r="E52" s="3">
        <v>348.09964755128789</v>
      </c>
      <c r="F52" s="3">
        <f>SUM(C52:E52)</f>
        <v>1344.9304564481577</v>
      </c>
      <c r="G52" s="3">
        <v>356.01100317745352</v>
      </c>
      <c r="H52" s="3">
        <v>353.79489383159398</v>
      </c>
      <c r="I52" s="3">
        <v>462.67664654279429</v>
      </c>
      <c r="J52" s="3">
        <f>SUM(G52:I52)</f>
        <v>1172.4825435518419</v>
      </c>
      <c r="K52" s="3">
        <v>430</v>
      </c>
      <c r="L52" s="3">
        <v>0</v>
      </c>
      <c r="M52" s="3">
        <v>0</v>
      </c>
      <c r="N52" s="3">
        <f>SUM(K52:M52)</f>
        <v>430</v>
      </c>
      <c r="O52" s="3">
        <v>0</v>
      </c>
      <c r="P52" s="3">
        <v>0</v>
      </c>
      <c r="Q52" s="3">
        <v>0</v>
      </c>
      <c r="R52" s="3">
        <f>SUM(O52:Q52)</f>
        <v>0</v>
      </c>
      <c r="S52" s="3">
        <f>+F52</f>
        <v>1344.9304564481577</v>
      </c>
      <c r="T52" s="3">
        <f>+S52+J52</f>
        <v>2517.4129999999996</v>
      </c>
      <c r="U52" s="3">
        <f>+T52+N52</f>
        <v>2947.4129999999996</v>
      </c>
      <c r="V52" s="3">
        <f>+U52+R52</f>
        <v>2947.4129999999996</v>
      </c>
      <c r="W52" s="3">
        <f>+V52</f>
        <v>2947.4129999999996</v>
      </c>
      <c r="X52" s="3">
        <v>0</v>
      </c>
      <c r="Y52" s="3">
        <v>158.47984</v>
      </c>
      <c r="Z52" s="3">
        <v>11.368280000000002</v>
      </c>
      <c r="AA52" s="3">
        <f>SUM(X52:Z52)</f>
        <v>169.84811999999999</v>
      </c>
      <c r="AB52" s="3">
        <v>0</v>
      </c>
      <c r="AC52" s="3">
        <v>0</v>
      </c>
      <c r="AD52" s="3">
        <v>0</v>
      </c>
      <c r="AE52" s="3">
        <f>SUM(AB52:AD52)</f>
        <v>0</v>
      </c>
      <c r="AF52" s="3">
        <v>0</v>
      </c>
      <c r="AG52" s="3">
        <v>0</v>
      </c>
      <c r="AH52" s="3">
        <v>0</v>
      </c>
      <c r="AI52" s="3">
        <f>SUM(AF52:AH52)</f>
        <v>0</v>
      </c>
      <c r="AJ52" s="3">
        <v>0</v>
      </c>
      <c r="AK52" s="3">
        <v>0</v>
      </c>
      <c r="AL52" s="3">
        <v>0</v>
      </c>
      <c r="AM52" s="3">
        <f>SUM(AJ52:AL52)</f>
        <v>0</v>
      </c>
      <c r="AN52" s="3">
        <f>+AA52</f>
        <v>169.84811999999999</v>
      </c>
      <c r="AO52" s="3">
        <f>+AN52+AE52</f>
        <v>169.84811999999999</v>
      </c>
      <c r="AP52" s="3">
        <f>+AO52+AI52</f>
        <v>169.84811999999999</v>
      </c>
      <c r="AQ52" s="3">
        <f>+AP52+AM52</f>
        <v>169.84811999999999</v>
      </c>
      <c r="AR52" s="3">
        <f>+AQ52</f>
        <v>169.84811999999999</v>
      </c>
      <c r="AS52" s="5">
        <f t="shared" si="127"/>
        <v>12.628765984566506</v>
      </c>
      <c r="AT52" s="5">
        <f t="shared" si="128"/>
        <v>5.7626169118477799</v>
      </c>
    </row>
    <row r="53" spans="1:46" ht="30" customHeight="1" outlineLevel="2">
      <c r="A53" s="9" t="s">
        <v>55</v>
      </c>
      <c r="B53" s="3">
        <v>3200</v>
      </c>
      <c r="C53" s="3">
        <v>216</v>
      </c>
      <c r="D53" s="3">
        <v>208</v>
      </c>
      <c r="E53" s="3">
        <v>205</v>
      </c>
      <c r="F53" s="3">
        <f>SUM(C53:E53)</f>
        <v>629</v>
      </c>
      <c r="G53" s="3">
        <v>200</v>
      </c>
      <c r="H53" s="3">
        <v>114.26745</v>
      </c>
      <c r="I53" s="3">
        <v>0</v>
      </c>
      <c r="J53" s="3">
        <f>SUM(G53:I53)</f>
        <v>314.26745</v>
      </c>
      <c r="K53" s="3">
        <v>0</v>
      </c>
      <c r="L53" s="3">
        <v>0</v>
      </c>
      <c r="M53" s="3">
        <v>0</v>
      </c>
      <c r="N53" s="3">
        <f>SUM(K53:M53)</f>
        <v>0</v>
      </c>
      <c r="O53" s="3">
        <v>0</v>
      </c>
      <c r="P53" s="3">
        <v>0</v>
      </c>
      <c r="Q53" s="3">
        <v>0</v>
      </c>
      <c r="R53" s="3">
        <f>SUM(O53:Q53)</f>
        <v>0</v>
      </c>
      <c r="S53" s="3">
        <f>+F53</f>
        <v>629</v>
      </c>
      <c r="T53" s="3">
        <f>+S53+J53</f>
        <v>943.26745000000005</v>
      </c>
      <c r="U53" s="3">
        <f>+T53+N53</f>
        <v>943.26745000000005</v>
      </c>
      <c r="V53" s="3">
        <f>+U53+R53</f>
        <v>943.26745000000005</v>
      </c>
      <c r="W53" s="3">
        <f>+V53</f>
        <v>943.26745000000005</v>
      </c>
      <c r="X53" s="3">
        <v>198.74405999999999</v>
      </c>
      <c r="Y53" s="3">
        <v>217.52283000000003</v>
      </c>
      <c r="Z53" s="3">
        <v>387.22341999999998</v>
      </c>
      <c r="AA53" s="3">
        <f>SUM(X53:Z53)</f>
        <v>803.49030999999991</v>
      </c>
      <c r="AB53" s="3">
        <v>0</v>
      </c>
      <c r="AC53" s="3">
        <v>0</v>
      </c>
      <c r="AD53" s="3">
        <v>0</v>
      </c>
      <c r="AE53" s="3">
        <f>SUM(AB53:AD53)</f>
        <v>0</v>
      </c>
      <c r="AF53" s="3">
        <v>0</v>
      </c>
      <c r="AG53" s="3">
        <v>0</v>
      </c>
      <c r="AH53" s="3">
        <v>0</v>
      </c>
      <c r="AI53" s="3">
        <f>SUM(AF53:AH53)</f>
        <v>0</v>
      </c>
      <c r="AJ53" s="3">
        <v>0</v>
      </c>
      <c r="AK53" s="3">
        <v>0</v>
      </c>
      <c r="AL53" s="3">
        <v>0</v>
      </c>
      <c r="AM53" s="3">
        <f>SUM(AJ53:AL53)</f>
        <v>0</v>
      </c>
      <c r="AN53" s="3">
        <f>+AA53</f>
        <v>803.49030999999991</v>
      </c>
      <c r="AO53" s="3">
        <f>+AN53+AE53</f>
        <v>803.49030999999991</v>
      </c>
      <c r="AP53" s="3">
        <f>+AO53+AI53</f>
        <v>803.49030999999991</v>
      </c>
      <c r="AQ53" s="3">
        <f>+AP53+AM53</f>
        <v>803.49030999999991</v>
      </c>
      <c r="AR53" s="3">
        <f>+AQ53</f>
        <v>803.49030999999991</v>
      </c>
      <c r="AS53" s="5">
        <f t="shared" si="127"/>
        <v>127.74090779014307</v>
      </c>
      <c r="AT53" s="5">
        <f t="shared" si="128"/>
        <v>85.181600403999937</v>
      </c>
    </row>
    <row r="54" spans="1:46" ht="30" customHeight="1" outlineLevel="1">
      <c r="A54" s="8" t="s">
        <v>5</v>
      </c>
      <c r="B54" s="2">
        <f t="shared" ref="B54:AR54" si="130">SUM(B55:B58)</f>
        <v>17300</v>
      </c>
      <c r="C54" s="2">
        <f t="shared" si="130"/>
        <v>368.58681022880199</v>
      </c>
      <c r="D54" s="2">
        <f t="shared" si="130"/>
        <v>664.39838492597573</v>
      </c>
      <c r="E54" s="2">
        <f t="shared" si="130"/>
        <v>772.49259757738901</v>
      </c>
      <c r="F54" s="2">
        <f t="shared" si="130"/>
        <v>1805.4777927321668</v>
      </c>
      <c r="G54" s="2">
        <f t="shared" si="130"/>
        <v>943.58681022880216</v>
      </c>
      <c r="H54" s="2">
        <f t="shared" si="130"/>
        <v>679.47543741588163</v>
      </c>
      <c r="I54" s="2">
        <f t="shared" si="130"/>
        <v>532.23418573351296</v>
      </c>
      <c r="J54" s="2">
        <f t="shared" si="130"/>
        <v>2155.2964333781965</v>
      </c>
      <c r="K54" s="2">
        <f t="shared" si="130"/>
        <v>234.03230148048499</v>
      </c>
      <c r="L54" s="2">
        <f t="shared" si="130"/>
        <v>11.943472409152086</v>
      </c>
      <c r="M54" s="2">
        <f t="shared" si="130"/>
        <v>8</v>
      </c>
      <c r="N54" s="2">
        <f t="shared" si="130"/>
        <v>253.97577388963708</v>
      </c>
      <c r="O54" s="2">
        <f t="shared" si="130"/>
        <v>8</v>
      </c>
      <c r="P54" s="2">
        <f t="shared" si="130"/>
        <v>8</v>
      </c>
      <c r="Q54" s="2">
        <f t="shared" si="130"/>
        <v>8</v>
      </c>
      <c r="R54" s="2">
        <f t="shared" si="130"/>
        <v>24</v>
      </c>
      <c r="S54" s="2">
        <f t="shared" si="130"/>
        <v>1805.4777927321668</v>
      </c>
      <c r="T54" s="2">
        <f t="shared" si="130"/>
        <v>3960.7742261103635</v>
      </c>
      <c r="U54" s="2">
        <f t="shared" si="130"/>
        <v>4214.7500000000009</v>
      </c>
      <c r="V54" s="2">
        <f t="shared" si="130"/>
        <v>4238.7500000000009</v>
      </c>
      <c r="W54" s="2">
        <f t="shared" si="130"/>
        <v>4238.7500000000009</v>
      </c>
      <c r="X54" s="2">
        <f t="shared" si="130"/>
        <v>401.9010599999998</v>
      </c>
      <c r="Y54" s="2">
        <f t="shared" si="130"/>
        <v>588.15645000000006</v>
      </c>
      <c r="Z54" s="2">
        <f t="shared" si="130"/>
        <v>2171.2292599999992</v>
      </c>
      <c r="AA54" s="2">
        <f t="shared" si="130"/>
        <v>3161.2867699999988</v>
      </c>
      <c r="AB54" s="2">
        <f t="shared" si="130"/>
        <v>0</v>
      </c>
      <c r="AC54" s="2">
        <f t="shared" si="130"/>
        <v>0</v>
      </c>
      <c r="AD54" s="2">
        <f t="shared" si="130"/>
        <v>0</v>
      </c>
      <c r="AE54" s="2">
        <f t="shared" si="130"/>
        <v>0</v>
      </c>
      <c r="AF54" s="2">
        <f t="shared" si="130"/>
        <v>0</v>
      </c>
      <c r="AG54" s="2">
        <f t="shared" si="130"/>
        <v>0</v>
      </c>
      <c r="AH54" s="2">
        <f t="shared" si="130"/>
        <v>0</v>
      </c>
      <c r="AI54" s="2">
        <f t="shared" si="130"/>
        <v>0</v>
      </c>
      <c r="AJ54" s="2">
        <f t="shared" si="130"/>
        <v>0</v>
      </c>
      <c r="AK54" s="2">
        <f t="shared" si="130"/>
        <v>0</v>
      </c>
      <c r="AL54" s="2">
        <f t="shared" si="130"/>
        <v>0</v>
      </c>
      <c r="AM54" s="2">
        <f t="shared" si="130"/>
        <v>0</v>
      </c>
      <c r="AN54" s="2">
        <f t="shared" si="130"/>
        <v>3161.2867699999988</v>
      </c>
      <c r="AO54" s="2">
        <f t="shared" si="130"/>
        <v>3161.2867699999988</v>
      </c>
      <c r="AP54" s="2">
        <f t="shared" si="130"/>
        <v>3161.2867699999988</v>
      </c>
      <c r="AQ54" s="2">
        <f t="shared" si="130"/>
        <v>3161.2867699999988</v>
      </c>
      <c r="AR54" s="2">
        <f t="shared" si="130"/>
        <v>3161.2867699999988</v>
      </c>
      <c r="AS54" s="4">
        <f t="shared" si="127"/>
        <v>175.0941929457982</v>
      </c>
      <c r="AT54" s="4">
        <f t="shared" si="128"/>
        <v>74.580637452078989</v>
      </c>
    </row>
    <row r="55" spans="1:46" ht="30" customHeight="1" outlineLevel="2">
      <c r="A55" s="9" t="s">
        <v>56</v>
      </c>
      <c r="B55" s="3">
        <v>9800</v>
      </c>
      <c r="C55" s="3">
        <v>98.586810228801994</v>
      </c>
      <c r="D55" s="3">
        <v>338.39838492597579</v>
      </c>
      <c r="E55" s="3">
        <v>318.49259757738895</v>
      </c>
      <c r="F55" s="3">
        <f t="shared" ref="F55:F58" si="131">SUM(C55:E55)</f>
        <v>755.47779273216679</v>
      </c>
      <c r="G55" s="3">
        <v>298.58681022880216</v>
      </c>
      <c r="H55" s="3">
        <v>307.72543741588163</v>
      </c>
      <c r="I55" s="3">
        <v>332.23418573351302</v>
      </c>
      <c r="J55" s="3">
        <f t="shared" ref="J55:J58" si="132">SUM(G55:I55)</f>
        <v>938.54643337819675</v>
      </c>
      <c r="K55" s="3">
        <v>234.03230148048499</v>
      </c>
      <c r="L55" s="3">
        <v>11.943472409152086</v>
      </c>
      <c r="M55" s="3">
        <v>8</v>
      </c>
      <c r="N55" s="3">
        <f t="shared" ref="N55:N58" si="133">SUM(K55:M55)</f>
        <v>253.97577388963708</v>
      </c>
      <c r="O55" s="3">
        <v>8</v>
      </c>
      <c r="P55" s="3">
        <v>8</v>
      </c>
      <c r="Q55" s="3">
        <v>8</v>
      </c>
      <c r="R55" s="3">
        <f t="shared" ref="R55:R58" si="134">SUM(O55:Q55)</f>
        <v>24</v>
      </c>
      <c r="S55" s="3">
        <f t="shared" ref="S55:S58" si="135">+F55</f>
        <v>755.47779273216679</v>
      </c>
      <c r="T55" s="3">
        <f t="shared" ref="T55:T58" si="136">+S55+J55</f>
        <v>1694.0242261103635</v>
      </c>
      <c r="U55" s="3">
        <f t="shared" ref="U55:U58" si="137">+T55+N55</f>
        <v>1948.0000000000007</v>
      </c>
      <c r="V55" s="3">
        <f t="shared" ref="V55:V58" si="138">+U55+R55</f>
        <v>1972.0000000000007</v>
      </c>
      <c r="W55" s="3">
        <f t="shared" ref="W55:W90" si="139">+V55</f>
        <v>1972.0000000000007</v>
      </c>
      <c r="X55" s="3">
        <v>92.073809999999995</v>
      </c>
      <c r="Y55" s="3">
        <v>317.69702000000001</v>
      </c>
      <c r="Z55" s="3">
        <v>1556.2628999999995</v>
      </c>
      <c r="AA55" s="3">
        <f t="shared" ref="AA55:AA58" si="140">SUM(X55:Z55)</f>
        <v>1966.0337299999994</v>
      </c>
      <c r="AB55" s="3">
        <v>0</v>
      </c>
      <c r="AC55" s="3">
        <v>0</v>
      </c>
      <c r="AD55" s="3">
        <v>0</v>
      </c>
      <c r="AE55" s="3">
        <f t="shared" ref="AE55:AE58" si="141">SUM(AB55:AD55)</f>
        <v>0</v>
      </c>
      <c r="AF55" s="3">
        <v>0</v>
      </c>
      <c r="AG55" s="3">
        <v>0</v>
      </c>
      <c r="AH55" s="3">
        <v>0</v>
      </c>
      <c r="AI55" s="3">
        <f t="shared" ref="AI55:AI58" si="142">SUM(AF55:AH55)</f>
        <v>0</v>
      </c>
      <c r="AJ55" s="3">
        <v>0</v>
      </c>
      <c r="AK55" s="3">
        <v>0</v>
      </c>
      <c r="AL55" s="3">
        <v>0</v>
      </c>
      <c r="AM55" s="3">
        <f t="shared" ref="AM55:AM58" si="143">SUM(AJ55:AL55)</f>
        <v>0</v>
      </c>
      <c r="AN55" s="3">
        <f t="shared" ref="AN55:AN58" si="144">+AA55</f>
        <v>1966.0337299999994</v>
      </c>
      <c r="AO55" s="3">
        <f t="shared" ref="AO55:AO58" si="145">+AN55+AE55</f>
        <v>1966.0337299999994</v>
      </c>
      <c r="AP55" s="3">
        <f t="shared" ref="AP55:AP58" si="146">+AO55+AI55</f>
        <v>1966.0337299999994</v>
      </c>
      <c r="AQ55" s="3">
        <f t="shared" ref="AQ55:AQ58" si="147">+AP55+AM55</f>
        <v>1966.0337299999994</v>
      </c>
      <c r="AR55" s="3">
        <f t="shared" ref="AR55:AR58" si="148">+AQ55</f>
        <v>1966.0337299999994</v>
      </c>
      <c r="AS55" s="5">
        <f t="shared" si="127"/>
        <v>260.23713058326797</v>
      </c>
      <c r="AT55" s="5">
        <f t="shared" si="128"/>
        <v>99.697450811358962</v>
      </c>
    </row>
    <row r="56" spans="1:46" ht="30" customHeight="1" outlineLevel="2">
      <c r="A56" s="9" t="s">
        <v>57</v>
      </c>
      <c r="B56" s="3">
        <v>3500</v>
      </c>
      <c r="C56" s="3">
        <v>200</v>
      </c>
      <c r="D56" s="3">
        <v>106</v>
      </c>
      <c r="E56" s="3">
        <v>144</v>
      </c>
      <c r="F56" s="3">
        <f t="shared" si="131"/>
        <v>450</v>
      </c>
      <c r="G56" s="3">
        <v>395</v>
      </c>
      <c r="H56" s="3">
        <v>300</v>
      </c>
      <c r="I56" s="3">
        <v>200</v>
      </c>
      <c r="J56" s="3">
        <f t="shared" si="132"/>
        <v>895</v>
      </c>
      <c r="K56" s="3">
        <v>0</v>
      </c>
      <c r="L56" s="3">
        <v>0</v>
      </c>
      <c r="M56" s="3">
        <v>0</v>
      </c>
      <c r="N56" s="3">
        <f t="shared" si="133"/>
        <v>0</v>
      </c>
      <c r="O56" s="3">
        <v>0</v>
      </c>
      <c r="P56" s="3">
        <v>0</v>
      </c>
      <c r="Q56" s="3">
        <v>0</v>
      </c>
      <c r="R56" s="3">
        <f t="shared" si="134"/>
        <v>0</v>
      </c>
      <c r="S56" s="3">
        <f t="shared" si="135"/>
        <v>450</v>
      </c>
      <c r="T56" s="3">
        <f t="shared" si="136"/>
        <v>1345</v>
      </c>
      <c r="U56" s="3">
        <f t="shared" si="137"/>
        <v>1345</v>
      </c>
      <c r="V56" s="3">
        <f t="shared" si="138"/>
        <v>1345</v>
      </c>
      <c r="W56" s="3">
        <f t="shared" si="139"/>
        <v>1345</v>
      </c>
      <c r="X56" s="3">
        <v>292.45236999999986</v>
      </c>
      <c r="Y56" s="3">
        <v>236.09952000000001</v>
      </c>
      <c r="Z56" s="3">
        <v>485.66237999999998</v>
      </c>
      <c r="AA56" s="3">
        <f t="shared" si="140"/>
        <v>1014.2142699999998</v>
      </c>
      <c r="AB56" s="3">
        <v>0</v>
      </c>
      <c r="AC56" s="3">
        <v>0</v>
      </c>
      <c r="AD56" s="3">
        <v>0</v>
      </c>
      <c r="AE56" s="3">
        <f t="shared" si="141"/>
        <v>0</v>
      </c>
      <c r="AF56" s="3">
        <v>0</v>
      </c>
      <c r="AG56" s="3">
        <v>0</v>
      </c>
      <c r="AH56" s="3">
        <v>0</v>
      </c>
      <c r="AI56" s="3">
        <f t="shared" si="142"/>
        <v>0</v>
      </c>
      <c r="AJ56" s="3">
        <v>0</v>
      </c>
      <c r="AK56" s="3">
        <v>0</v>
      </c>
      <c r="AL56" s="3">
        <v>0</v>
      </c>
      <c r="AM56" s="3">
        <f t="shared" si="143"/>
        <v>0</v>
      </c>
      <c r="AN56" s="3">
        <f t="shared" si="144"/>
        <v>1014.2142699999998</v>
      </c>
      <c r="AO56" s="3">
        <f t="shared" si="145"/>
        <v>1014.2142699999998</v>
      </c>
      <c r="AP56" s="3">
        <f t="shared" si="146"/>
        <v>1014.2142699999998</v>
      </c>
      <c r="AQ56" s="3">
        <f t="shared" si="147"/>
        <v>1014.2142699999998</v>
      </c>
      <c r="AR56" s="3">
        <f t="shared" si="148"/>
        <v>1014.2142699999998</v>
      </c>
      <c r="AS56" s="5">
        <f t="shared" si="127"/>
        <v>225.38094888888884</v>
      </c>
      <c r="AT56" s="5">
        <f t="shared" si="128"/>
        <v>75.406265427509283</v>
      </c>
    </row>
    <row r="57" spans="1:46" ht="30" customHeight="1" outlineLevel="2">
      <c r="A57" s="9" t="s">
        <v>58</v>
      </c>
      <c r="B57" s="3">
        <v>1500</v>
      </c>
      <c r="C57" s="3">
        <v>50</v>
      </c>
      <c r="D57" s="3">
        <v>50</v>
      </c>
      <c r="E57" s="3">
        <v>150</v>
      </c>
      <c r="F57" s="3">
        <f t="shared" si="131"/>
        <v>250</v>
      </c>
      <c r="G57" s="3">
        <v>150</v>
      </c>
      <c r="H57" s="3">
        <v>71.75</v>
      </c>
      <c r="I57" s="3">
        <v>0</v>
      </c>
      <c r="J57" s="3">
        <f t="shared" si="132"/>
        <v>221.75</v>
      </c>
      <c r="K57" s="3">
        <v>0</v>
      </c>
      <c r="L57" s="3">
        <v>0</v>
      </c>
      <c r="M57" s="3">
        <v>0</v>
      </c>
      <c r="N57" s="3">
        <f t="shared" si="133"/>
        <v>0</v>
      </c>
      <c r="O57" s="3">
        <v>0</v>
      </c>
      <c r="P57" s="3">
        <v>0</v>
      </c>
      <c r="Q57" s="3">
        <v>0</v>
      </c>
      <c r="R57" s="3">
        <f t="shared" si="134"/>
        <v>0</v>
      </c>
      <c r="S57" s="3">
        <f t="shared" si="135"/>
        <v>250</v>
      </c>
      <c r="T57" s="3">
        <f t="shared" si="136"/>
        <v>471.75</v>
      </c>
      <c r="U57" s="3">
        <f t="shared" si="137"/>
        <v>471.75</v>
      </c>
      <c r="V57" s="3">
        <f t="shared" si="138"/>
        <v>471.75</v>
      </c>
      <c r="W57" s="3">
        <f t="shared" si="139"/>
        <v>471.75</v>
      </c>
      <c r="X57" s="3">
        <v>3.9</v>
      </c>
      <c r="Y57" s="3">
        <v>10.130330000000001</v>
      </c>
      <c r="Z57" s="3">
        <v>23.411819999999999</v>
      </c>
      <c r="AA57" s="3">
        <f t="shared" si="140"/>
        <v>37.442149999999998</v>
      </c>
      <c r="AB57" s="3">
        <v>0</v>
      </c>
      <c r="AC57" s="3">
        <v>0</v>
      </c>
      <c r="AD57" s="3">
        <v>0</v>
      </c>
      <c r="AE57" s="3">
        <f t="shared" si="141"/>
        <v>0</v>
      </c>
      <c r="AF57" s="3">
        <v>0</v>
      </c>
      <c r="AG57" s="3">
        <v>0</v>
      </c>
      <c r="AH57" s="3">
        <v>0</v>
      </c>
      <c r="AI57" s="3">
        <f t="shared" si="142"/>
        <v>0</v>
      </c>
      <c r="AJ57" s="3">
        <v>0</v>
      </c>
      <c r="AK57" s="3">
        <v>0</v>
      </c>
      <c r="AL57" s="3">
        <v>0</v>
      </c>
      <c r="AM57" s="3">
        <f t="shared" si="143"/>
        <v>0</v>
      </c>
      <c r="AN57" s="3">
        <f t="shared" si="144"/>
        <v>37.442149999999998</v>
      </c>
      <c r="AO57" s="3">
        <f t="shared" si="145"/>
        <v>37.442149999999998</v>
      </c>
      <c r="AP57" s="3">
        <f t="shared" si="146"/>
        <v>37.442149999999998</v>
      </c>
      <c r="AQ57" s="3">
        <f t="shared" si="147"/>
        <v>37.442149999999998</v>
      </c>
      <c r="AR57" s="3">
        <f t="shared" si="148"/>
        <v>37.442149999999998</v>
      </c>
      <c r="AS57" s="5">
        <f t="shared" si="127"/>
        <v>14.97686</v>
      </c>
      <c r="AT57" s="5">
        <f t="shared" si="128"/>
        <v>7.9368627450980389</v>
      </c>
    </row>
    <row r="58" spans="1:46" ht="30" customHeight="1" outlineLevel="2">
      <c r="A58" s="9" t="s">
        <v>59</v>
      </c>
      <c r="B58" s="3">
        <v>2500</v>
      </c>
      <c r="C58" s="3">
        <v>20</v>
      </c>
      <c r="D58" s="3">
        <v>170</v>
      </c>
      <c r="E58" s="3">
        <v>160</v>
      </c>
      <c r="F58" s="3">
        <f t="shared" si="131"/>
        <v>350</v>
      </c>
      <c r="G58" s="3">
        <v>100</v>
      </c>
      <c r="H58" s="3">
        <v>0</v>
      </c>
      <c r="I58" s="3">
        <v>0</v>
      </c>
      <c r="J58" s="3">
        <f t="shared" si="132"/>
        <v>100</v>
      </c>
      <c r="K58" s="3">
        <v>0</v>
      </c>
      <c r="L58" s="3">
        <v>0</v>
      </c>
      <c r="M58" s="3">
        <v>0</v>
      </c>
      <c r="N58" s="3">
        <f t="shared" si="133"/>
        <v>0</v>
      </c>
      <c r="O58" s="3">
        <v>0</v>
      </c>
      <c r="P58" s="3">
        <v>0</v>
      </c>
      <c r="Q58" s="3">
        <v>0</v>
      </c>
      <c r="R58" s="3">
        <f t="shared" si="134"/>
        <v>0</v>
      </c>
      <c r="S58" s="3">
        <f t="shared" si="135"/>
        <v>350</v>
      </c>
      <c r="T58" s="3">
        <f t="shared" si="136"/>
        <v>450</v>
      </c>
      <c r="U58" s="3">
        <f t="shared" si="137"/>
        <v>450</v>
      </c>
      <c r="V58" s="3">
        <f t="shared" si="138"/>
        <v>450</v>
      </c>
      <c r="W58" s="3">
        <f t="shared" si="139"/>
        <v>450</v>
      </c>
      <c r="X58" s="3">
        <v>13.474879999999999</v>
      </c>
      <c r="Y58" s="3">
        <v>24.229580000000002</v>
      </c>
      <c r="Z58" s="3">
        <v>105.89215999999999</v>
      </c>
      <c r="AA58" s="3">
        <f t="shared" si="140"/>
        <v>143.59661999999997</v>
      </c>
      <c r="AB58" s="3">
        <v>0</v>
      </c>
      <c r="AC58" s="3">
        <v>0</v>
      </c>
      <c r="AD58" s="3">
        <v>0</v>
      </c>
      <c r="AE58" s="3">
        <f t="shared" si="141"/>
        <v>0</v>
      </c>
      <c r="AF58" s="3">
        <v>0</v>
      </c>
      <c r="AG58" s="3">
        <v>0</v>
      </c>
      <c r="AH58" s="3">
        <v>0</v>
      </c>
      <c r="AI58" s="3">
        <f t="shared" si="142"/>
        <v>0</v>
      </c>
      <c r="AJ58" s="3">
        <v>0</v>
      </c>
      <c r="AK58" s="3">
        <v>0</v>
      </c>
      <c r="AL58" s="3">
        <v>0</v>
      </c>
      <c r="AM58" s="3">
        <f t="shared" si="143"/>
        <v>0</v>
      </c>
      <c r="AN58" s="3">
        <f t="shared" si="144"/>
        <v>143.59661999999997</v>
      </c>
      <c r="AO58" s="3">
        <f t="shared" si="145"/>
        <v>143.59661999999997</v>
      </c>
      <c r="AP58" s="3">
        <f t="shared" si="146"/>
        <v>143.59661999999997</v>
      </c>
      <c r="AQ58" s="3">
        <f t="shared" si="147"/>
        <v>143.59661999999997</v>
      </c>
      <c r="AR58" s="3">
        <f t="shared" si="148"/>
        <v>143.59661999999997</v>
      </c>
      <c r="AS58" s="5">
        <f t="shared" si="127"/>
        <v>41.027605714285706</v>
      </c>
      <c r="AT58" s="5">
        <f t="shared" si="128"/>
        <v>31.910359999999994</v>
      </c>
    </row>
    <row r="59" spans="1:46" ht="30" customHeight="1" outlineLevel="1">
      <c r="A59" s="8" t="s">
        <v>6</v>
      </c>
      <c r="B59" s="2">
        <f t="shared" ref="B59:AR59" si="149">SUM(B60:B62)</f>
        <v>2500</v>
      </c>
      <c r="C59" s="2">
        <f t="shared" si="149"/>
        <v>50</v>
      </c>
      <c r="D59" s="2">
        <f t="shared" si="149"/>
        <v>210</v>
      </c>
      <c r="E59" s="2">
        <f t="shared" si="149"/>
        <v>220</v>
      </c>
      <c r="F59" s="2">
        <f t="shared" si="149"/>
        <v>480</v>
      </c>
      <c r="G59" s="2">
        <f t="shared" si="149"/>
        <v>240</v>
      </c>
      <c r="H59" s="2">
        <f t="shared" si="149"/>
        <v>70</v>
      </c>
      <c r="I59" s="2">
        <f t="shared" si="149"/>
        <v>0</v>
      </c>
      <c r="J59" s="2">
        <f t="shared" si="149"/>
        <v>310</v>
      </c>
      <c r="K59" s="2">
        <f t="shared" si="149"/>
        <v>0</v>
      </c>
      <c r="L59" s="2">
        <f t="shared" si="149"/>
        <v>0</v>
      </c>
      <c r="M59" s="2">
        <f t="shared" si="149"/>
        <v>0</v>
      </c>
      <c r="N59" s="2">
        <f t="shared" si="149"/>
        <v>0</v>
      </c>
      <c r="O59" s="2">
        <f t="shared" si="149"/>
        <v>0</v>
      </c>
      <c r="P59" s="2">
        <f t="shared" si="149"/>
        <v>0</v>
      </c>
      <c r="Q59" s="2">
        <f t="shared" si="149"/>
        <v>0</v>
      </c>
      <c r="R59" s="2">
        <f t="shared" si="149"/>
        <v>0</v>
      </c>
      <c r="S59" s="2">
        <f t="shared" si="149"/>
        <v>480</v>
      </c>
      <c r="T59" s="2">
        <f t="shared" si="149"/>
        <v>790</v>
      </c>
      <c r="U59" s="2">
        <f t="shared" si="149"/>
        <v>790</v>
      </c>
      <c r="V59" s="2">
        <f t="shared" si="149"/>
        <v>790</v>
      </c>
      <c r="W59" s="2">
        <f t="shared" si="149"/>
        <v>790</v>
      </c>
      <c r="X59" s="2">
        <f t="shared" si="149"/>
        <v>19.954540000000001</v>
      </c>
      <c r="Y59" s="2">
        <f t="shared" si="149"/>
        <v>5.69895</v>
      </c>
      <c r="Z59" s="2">
        <f t="shared" si="149"/>
        <v>4.6423699999999997</v>
      </c>
      <c r="AA59" s="2">
        <f t="shared" si="149"/>
        <v>30.295860000000001</v>
      </c>
      <c r="AB59" s="2">
        <f t="shared" si="149"/>
        <v>0</v>
      </c>
      <c r="AC59" s="2">
        <f t="shared" si="149"/>
        <v>0</v>
      </c>
      <c r="AD59" s="2">
        <f t="shared" si="149"/>
        <v>0</v>
      </c>
      <c r="AE59" s="2">
        <f t="shared" si="149"/>
        <v>0</v>
      </c>
      <c r="AF59" s="2">
        <f t="shared" si="149"/>
        <v>0</v>
      </c>
      <c r="AG59" s="2">
        <f t="shared" si="149"/>
        <v>0</v>
      </c>
      <c r="AH59" s="2">
        <f t="shared" si="149"/>
        <v>0</v>
      </c>
      <c r="AI59" s="2">
        <f t="shared" si="149"/>
        <v>0</v>
      </c>
      <c r="AJ59" s="2">
        <f t="shared" si="149"/>
        <v>0</v>
      </c>
      <c r="AK59" s="2">
        <f t="shared" si="149"/>
        <v>0</v>
      </c>
      <c r="AL59" s="2">
        <f t="shared" si="149"/>
        <v>0</v>
      </c>
      <c r="AM59" s="2">
        <f t="shared" si="149"/>
        <v>0</v>
      </c>
      <c r="AN59" s="2">
        <f t="shared" si="149"/>
        <v>30.295860000000001</v>
      </c>
      <c r="AO59" s="2">
        <f t="shared" si="149"/>
        <v>30.295860000000001</v>
      </c>
      <c r="AP59" s="2">
        <f t="shared" si="149"/>
        <v>30.295860000000001</v>
      </c>
      <c r="AQ59" s="2">
        <f t="shared" si="149"/>
        <v>30.295860000000001</v>
      </c>
      <c r="AR59" s="2">
        <f t="shared" si="149"/>
        <v>30.295860000000001</v>
      </c>
      <c r="AS59" s="4">
        <f t="shared" si="127"/>
        <v>6.3116374999999998</v>
      </c>
      <c r="AT59" s="4">
        <f t="shared" si="128"/>
        <v>3.8349189873417724</v>
      </c>
    </row>
    <row r="60" spans="1:46" ht="30" customHeight="1" outlineLevel="2">
      <c r="A60" s="9" t="s">
        <v>60</v>
      </c>
      <c r="B60" s="3">
        <v>850</v>
      </c>
      <c r="C60" s="3">
        <v>0</v>
      </c>
      <c r="D60" s="3">
        <v>0</v>
      </c>
      <c r="E60" s="3">
        <v>0</v>
      </c>
      <c r="F60" s="3">
        <f>SUM(C60:E60)</f>
        <v>0</v>
      </c>
      <c r="G60" s="3">
        <v>50</v>
      </c>
      <c r="H60" s="3">
        <v>50</v>
      </c>
      <c r="I60" s="3">
        <v>0</v>
      </c>
      <c r="J60" s="3">
        <f>SUM(G60:I60)</f>
        <v>100</v>
      </c>
      <c r="K60" s="3">
        <v>0</v>
      </c>
      <c r="L60" s="3">
        <v>0</v>
      </c>
      <c r="M60" s="3">
        <v>0</v>
      </c>
      <c r="N60" s="3">
        <f>SUM(K60:M60)</f>
        <v>0</v>
      </c>
      <c r="O60" s="3">
        <v>0</v>
      </c>
      <c r="P60" s="3">
        <v>0</v>
      </c>
      <c r="Q60" s="3">
        <v>0</v>
      </c>
      <c r="R60" s="3">
        <f>SUM(O60:Q60)</f>
        <v>0</v>
      </c>
      <c r="S60" s="3">
        <f>+F60</f>
        <v>0</v>
      </c>
      <c r="T60" s="3">
        <f>+S60+J60</f>
        <v>100</v>
      </c>
      <c r="U60" s="3">
        <f>+T60+N60</f>
        <v>100</v>
      </c>
      <c r="V60" s="3">
        <f>+U60+R60</f>
        <v>100</v>
      </c>
      <c r="W60" s="3">
        <f t="shared" si="139"/>
        <v>100</v>
      </c>
      <c r="X60" s="3">
        <v>0</v>
      </c>
      <c r="Y60" s="3">
        <v>0</v>
      </c>
      <c r="Z60" s="3">
        <v>0</v>
      </c>
      <c r="AA60" s="3">
        <f>SUM(X60:Z60)</f>
        <v>0</v>
      </c>
      <c r="AB60" s="3">
        <v>0</v>
      </c>
      <c r="AC60" s="3">
        <v>0</v>
      </c>
      <c r="AD60" s="3">
        <v>0</v>
      </c>
      <c r="AE60" s="3">
        <f>SUM(AB60:AD60)</f>
        <v>0</v>
      </c>
      <c r="AF60" s="3">
        <v>0</v>
      </c>
      <c r="AG60" s="3">
        <v>0</v>
      </c>
      <c r="AH60" s="3">
        <v>0</v>
      </c>
      <c r="AI60" s="3">
        <f>SUM(AF60:AH60)</f>
        <v>0</v>
      </c>
      <c r="AJ60" s="3">
        <v>0</v>
      </c>
      <c r="AK60" s="3">
        <v>0</v>
      </c>
      <c r="AL60" s="3">
        <v>0</v>
      </c>
      <c r="AM60" s="3">
        <f>SUM(AJ60:AL60)</f>
        <v>0</v>
      </c>
      <c r="AN60" s="3">
        <f>+AA60</f>
        <v>0</v>
      </c>
      <c r="AO60" s="3">
        <f>+AN60+AE60</f>
        <v>0</v>
      </c>
      <c r="AP60" s="3">
        <f>+AO60+AI60</f>
        <v>0</v>
      </c>
      <c r="AQ60" s="3">
        <f>+AP60+AM60</f>
        <v>0</v>
      </c>
      <c r="AR60" s="3">
        <f>+AQ60</f>
        <v>0</v>
      </c>
      <c r="AS60" s="5">
        <f t="shared" si="127"/>
        <v>0</v>
      </c>
      <c r="AT60" s="5">
        <f t="shared" si="128"/>
        <v>0</v>
      </c>
    </row>
    <row r="61" spans="1:46" ht="30" customHeight="1" outlineLevel="2">
      <c r="A61" s="9" t="s">
        <v>61</v>
      </c>
      <c r="B61" s="3">
        <v>1200</v>
      </c>
      <c r="C61" s="3">
        <v>0</v>
      </c>
      <c r="D61" s="3">
        <v>160</v>
      </c>
      <c r="E61" s="3">
        <v>100</v>
      </c>
      <c r="F61" s="3">
        <f>SUM(C61:E61)</f>
        <v>260</v>
      </c>
      <c r="G61" s="3">
        <v>140</v>
      </c>
      <c r="H61" s="3">
        <v>0</v>
      </c>
      <c r="I61" s="3">
        <v>0</v>
      </c>
      <c r="J61" s="3">
        <f>SUM(G61:I61)</f>
        <v>140</v>
      </c>
      <c r="K61" s="3">
        <v>0</v>
      </c>
      <c r="L61" s="3">
        <v>0</v>
      </c>
      <c r="M61" s="3">
        <v>0</v>
      </c>
      <c r="N61" s="3">
        <f>SUM(K61:M61)</f>
        <v>0</v>
      </c>
      <c r="O61" s="3">
        <v>0</v>
      </c>
      <c r="P61" s="3">
        <v>0</v>
      </c>
      <c r="Q61" s="3">
        <v>0</v>
      </c>
      <c r="R61" s="3">
        <f>SUM(O61:Q61)</f>
        <v>0</v>
      </c>
      <c r="S61" s="3">
        <f>+F61</f>
        <v>260</v>
      </c>
      <c r="T61" s="3">
        <f>+S61+J61</f>
        <v>400</v>
      </c>
      <c r="U61" s="3">
        <f>+T61+N61</f>
        <v>400</v>
      </c>
      <c r="V61" s="3">
        <f>+U61+R61</f>
        <v>400</v>
      </c>
      <c r="W61" s="3">
        <f t="shared" si="139"/>
        <v>400</v>
      </c>
      <c r="X61" s="3">
        <v>0</v>
      </c>
      <c r="Y61" s="3">
        <v>0</v>
      </c>
      <c r="Z61" s="3">
        <v>0</v>
      </c>
      <c r="AA61" s="3">
        <f>SUM(X61:Z61)</f>
        <v>0</v>
      </c>
      <c r="AB61" s="3">
        <v>0</v>
      </c>
      <c r="AC61" s="3">
        <v>0</v>
      </c>
      <c r="AD61" s="3">
        <v>0</v>
      </c>
      <c r="AE61" s="3">
        <f>SUM(AB61:AD61)</f>
        <v>0</v>
      </c>
      <c r="AF61" s="3">
        <v>0</v>
      </c>
      <c r="AG61" s="3">
        <v>0</v>
      </c>
      <c r="AH61" s="3">
        <v>0</v>
      </c>
      <c r="AI61" s="3">
        <f>SUM(AF61:AH61)</f>
        <v>0</v>
      </c>
      <c r="AJ61" s="3">
        <v>0</v>
      </c>
      <c r="AK61" s="3">
        <v>0</v>
      </c>
      <c r="AL61" s="3">
        <v>0</v>
      </c>
      <c r="AM61" s="3">
        <f>SUM(AJ61:AL61)</f>
        <v>0</v>
      </c>
      <c r="AN61" s="3">
        <f>+AA61</f>
        <v>0</v>
      </c>
      <c r="AO61" s="3">
        <f>+AN61+AE61</f>
        <v>0</v>
      </c>
      <c r="AP61" s="3">
        <f>+AO61+AI61</f>
        <v>0</v>
      </c>
      <c r="AQ61" s="3">
        <f>+AP61+AM61</f>
        <v>0</v>
      </c>
      <c r="AR61" s="3">
        <f>+AQ61</f>
        <v>0</v>
      </c>
      <c r="AS61" s="5">
        <f t="shared" si="127"/>
        <v>0</v>
      </c>
      <c r="AT61" s="5">
        <f t="shared" si="128"/>
        <v>0</v>
      </c>
    </row>
    <row r="62" spans="1:46" ht="30" customHeight="1" outlineLevel="2">
      <c r="A62" s="9" t="s">
        <v>62</v>
      </c>
      <c r="B62" s="3">
        <v>450</v>
      </c>
      <c r="C62" s="3">
        <v>50</v>
      </c>
      <c r="D62" s="3">
        <v>50</v>
      </c>
      <c r="E62" s="3">
        <v>120</v>
      </c>
      <c r="F62" s="3">
        <f>SUM(C62:E62)</f>
        <v>220</v>
      </c>
      <c r="G62" s="3">
        <v>50</v>
      </c>
      <c r="H62" s="3">
        <v>20</v>
      </c>
      <c r="I62" s="3">
        <v>0</v>
      </c>
      <c r="J62" s="3">
        <f>SUM(G62:I62)</f>
        <v>70</v>
      </c>
      <c r="K62" s="3">
        <v>0</v>
      </c>
      <c r="L62" s="3">
        <v>0</v>
      </c>
      <c r="M62" s="3">
        <v>0</v>
      </c>
      <c r="N62" s="3">
        <f>SUM(K62:M62)</f>
        <v>0</v>
      </c>
      <c r="O62" s="3">
        <v>0</v>
      </c>
      <c r="P62" s="3">
        <v>0</v>
      </c>
      <c r="Q62" s="3">
        <v>0</v>
      </c>
      <c r="R62" s="3">
        <f>SUM(O62:Q62)</f>
        <v>0</v>
      </c>
      <c r="S62" s="3">
        <f>+F62</f>
        <v>220</v>
      </c>
      <c r="T62" s="3">
        <f>+S62+J62</f>
        <v>290</v>
      </c>
      <c r="U62" s="3">
        <f>+T62+N62</f>
        <v>290</v>
      </c>
      <c r="V62" s="3">
        <f>+U62+R62</f>
        <v>290</v>
      </c>
      <c r="W62" s="3">
        <f t="shared" si="139"/>
        <v>290</v>
      </c>
      <c r="X62" s="3">
        <v>19.954540000000001</v>
      </c>
      <c r="Y62" s="3">
        <v>5.69895</v>
      </c>
      <c r="Z62" s="3">
        <v>4.6423699999999997</v>
      </c>
      <c r="AA62" s="3">
        <f>SUM(X62:Z62)</f>
        <v>30.295860000000001</v>
      </c>
      <c r="AB62" s="3">
        <v>0</v>
      </c>
      <c r="AC62" s="3">
        <v>0</v>
      </c>
      <c r="AD62" s="3">
        <v>0</v>
      </c>
      <c r="AE62" s="3">
        <f>SUM(AB62:AD62)</f>
        <v>0</v>
      </c>
      <c r="AF62" s="3">
        <v>0</v>
      </c>
      <c r="AG62" s="3">
        <v>0</v>
      </c>
      <c r="AH62" s="3">
        <v>0</v>
      </c>
      <c r="AI62" s="3">
        <f>SUM(AF62:AH62)</f>
        <v>0</v>
      </c>
      <c r="AJ62" s="3">
        <v>0</v>
      </c>
      <c r="AK62" s="3">
        <v>0</v>
      </c>
      <c r="AL62" s="3">
        <v>0</v>
      </c>
      <c r="AM62" s="3">
        <f>SUM(AJ62:AL62)</f>
        <v>0</v>
      </c>
      <c r="AN62" s="3">
        <f>+AA62</f>
        <v>30.295860000000001</v>
      </c>
      <c r="AO62" s="3">
        <f>+AN62+AE62</f>
        <v>30.295860000000001</v>
      </c>
      <c r="AP62" s="3">
        <f>+AO62+AI62</f>
        <v>30.295860000000001</v>
      </c>
      <c r="AQ62" s="3">
        <f>+AP62+AM62</f>
        <v>30.295860000000001</v>
      </c>
      <c r="AR62" s="3">
        <f>+AQ62</f>
        <v>30.295860000000001</v>
      </c>
      <c r="AS62" s="5">
        <f t="shared" si="127"/>
        <v>13.770845454545455</v>
      </c>
      <c r="AT62" s="5">
        <f t="shared" si="128"/>
        <v>10.44684827586207</v>
      </c>
    </row>
    <row r="63" spans="1:46" ht="30" customHeight="1" outlineLevel="1">
      <c r="A63" s="8" t="s">
        <v>7</v>
      </c>
      <c r="B63" s="2">
        <f>SUM(B64:B67)</f>
        <v>4300</v>
      </c>
      <c r="C63" s="2">
        <f t="shared" ref="C63:AR63" si="150">SUM(C64:C67)</f>
        <v>10</v>
      </c>
      <c r="D63" s="2">
        <f t="shared" si="150"/>
        <v>250</v>
      </c>
      <c r="E63" s="2">
        <f t="shared" si="150"/>
        <v>270</v>
      </c>
      <c r="F63" s="2">
        <f t="shared" si="150"/>
        <v>530</v>
      </c>
      <c r="G63" s="2">
        <f t="shared" si="150"/>
        <v>260</v>
      </c>
      <c r="H63" s="2">
        <f t="shared" si="150"/>
        <v>110</v>
      </c>
      <c r="I63" s="2">
        <f t="shared" si="150"/>
        <v>1250</v>
      </c>
      <c r="J63" s="2">
        <f t="shared" si="150"/>
        <v>1620</v>
      </c>
      <c r="K63" s="2">
        <f t="shared" si="150"/>
        <v>0</v>
      </c>
      <c r="L63" s="2">
        <f t="shared" si="150"/>
        <v>50</v>
      </c>
      <c r="M63" s="2">
        <f t="shared" si="150"/>
        <v>50</v>
      </c>
      <c r="N63" s="2">
        <f t="shared" si="150"/>
        <v>100</v>
      </c>
      <c r="O63" s="2">
        <f t="shared" si="150"/>
        <v>100</v>
      </c>
      <c r="P63" s="2">
        <f t="shared" si="150"/>
        <v>0</v>
      </c>
      <c r="Q63" s="2">
        <f t="shared" si="150"/>
        <v>0</v>
      </c>
      <c r="R63" s="2">
        <f t="shared" si="150"/>
        <v>100</v>
      </c>
      <c r="S63" s="2">
        <f t="shared" si="150"/>
        <v>530</v>
      </c>
      <c r="T63" s="2">
        <f t="shared" si="150"/>
        <v>2150</v>
      </c>
      <c r="U63" s="2">
        <f t="shared" si="150"/>
        <v>2250</v>
      </c>
      <c r="V63" s="2">
        <f t="shared" si="150"/>
        <v>2350</v>
      </c>
      <c r="W63" s="2">
        <f t="shared" si="150"/>
        <v>2350</v>
      </c>
      <c r="X63" s="2">
        <f t="shared" si="150"/>
        <v>13.839</v>
      </c>
      <c r="Y63" s="2">
        <f t="shared" si="150"/>
        <v>3.2810899999999998</v>
      </c>
      <c r="Z63" s="2">
        <f t="shared" si="150"/>
        <v>8.7216400000000007</v>
      </c>
      <c r="AA63" s="2">
        <f t="shared" si="150"/>
        <v>25.841730000000002</v>
      </c>
      <c r="AB63" s="2">
        <f t="shared" si="150"/>
        <v>0</v>
      </c>
      <c r="AC63" s="2">
        <f t="shared" si="150"/>
        <v>0</v>
      </c>
      <c r="AD63" s="2">
        <f t="shared" si="150"/>
        <v>0</v>
      </c>
      <c r="AE63" s="2">
        <f t="shared" si="150"/>
        <v>0</v>
      </c>
      <c r="AF63" s="2">
        <f t="shared" si="150"/>
        <v>0</v>
      </c>
      <c r="AG63" s="2">
        <f t="shared" si="150"/>
        <v>0</v>
      </c>
      <c r="AH63" s="2">
        <f t="shared" si="150"/>
        <v>0</v>
      </c>
      <c r="AI63" s="2">
        <f t="shared" si="150"/>
        <v>0</v>
      </c>
      <c r="AJ63" s="2">
        <f t="shared" si="150"/>
        <v>0</v>
      </c>
      <c r="AK63" s="2">
        <f t="shared" si="150"/>
        <v>0</v>
      </c>
      <c r="AL63" s="2">
        <f t="shared" si="150"/>
        <v>0</v>
      </c>
      <c r="AM63" s="2">
        <f t="shared" si="150"/>
        <v>0</v>
      </c>
      <c r="AN63" s="2">
        <f t="shared" si="150"/>
        <v>25.841730000000002</v>
      </c>
      <c r="AO63" s="2">
        <f t="shared" si="150"/>
        <v>25.841730000000002</v>
      </c>
      <c r="AP63" s="2">
        <f t="shared" si="150"/>
        <v>25.841730000000002</v>
      </c>
      <c r="AQ63" s="2">
        <f t="shared" si="150"/>
        <v>25.841730000000002</v>
      </c>
      <c r="AR63" s="2">
        <f t="shared" si="150"/>
        <v>25.841730000000002</v>
      </c>
      <c r="AS63" s="4">
        <f t="shared" si="127"/>
        <v>4.8757981132075479</v>
      </c>
      <c r="AT63" s="4">
        <f t="shared" si="128"/>
        <v>1.099648085106383</v>
      </c>
    </row>
    <row r="64" spans="1:46" ht="30" customHeight="1" outlineLevel="2">
      <c r="A64" s="9" t="s">
        <v>63</v>
      </c>
      <c r="B64" s="3">
        <v>1100</v>
      </c>
      <c r="C64" s="3">
        <v>0</v>
      </c>
      <c r="D64" s="3">
        <v>100</v>
      </c>
      <c r="E64" s="3">
        <v>150</v>
      </c>
      <c r="F64" s="3">
        <f>SUM(C64:E64)</f>
        <v>250</v>
      </c>
      <c r="G64" s="3">
        <v>160</v>
      </c>
      <c r="H64" s="3">
        <v>30</v>
      </c>
      <c r="I64" s="3">
        <v>0</v>
      </c>
      <c r="J64" s="3">
        <f>SUM(G64:I64)</f>
        <v>190</v>
      </c>
      <c r="K64" s="3">
        <v>0</v>
      </c>
      <c r="L64" s="3">
        <v>0</v>
      </c>
      <c r="M64" s="3">
        <v>0</v>
      </c>
      <c r="N64" s="3">
        <f>SUM(K64:M64)</f>
        <v>0</v>
      </c>
      <c r="O64" s="3">
        <v>0</v>
      </c>
      <c r="P64" s="3">
        <v>0</v>
      </c>
      <c r="Q64" s="3">
        <v>0</v>
      </c>
      <c r="R64" s="3">
        <f>SUM(O64:Q64)</f>
        <v>0</v>
      </c>
      <c r="S64" s="3">
        <f>+F64</f>
        <v>250</v>
      </c>
      <c r="T64" s="3">
        <f>+S64+J64</f>
        <v>440</v>
      </c>
      <c r="U64" s="3">
        <f>+T64+N64</f>
        <v>440</v>
      </c>
      <c r="V64" s="3">
        <f>+U64+R64</f>
        <v>440</v>
      </c>
      <c r="W64" s="3">
        <f t="shared" si="139"/>
        <v>440</v>
      </c>
      <c r="X64" s="3">
        <v>13.839</v>
      </c>
      <c r="Y64" s="3">
        <v>2.956</v>
      </c>
      <c r="Z64" s="3">
        <v>3.9776400000000001</v>
      </c>
      <c r="AA64" s="3">
        <f>SUM(X64:Z64)</f>
        <v>20.772640000000003</v>
      </c>
      <c r="AB64" s="3">
        <v>0</v>
      </c>
      <c r="AC64" s="3">
        <v>0</v>
      </c>
      <c r="AD64" s="3">
        <v>0</v>
      </c>
      <c r="AE64" s="3">
        <f>SUM(AB64:AD64)</f>
        <v>0</v>
      </c>
      <c r="AF64" s="3">
        <v>0</v>
      </c>
      <c r="AG64" s="3">
        <v>0</v>
      </c>
      <c r="AH64" s="3">
        <v>0</v>
      </c>
      <c r="AI64" s="3">
        <f>SUM(AF64:AH64)</f>
        <v>0</v>
      </c>
      <c r="AJ64" s="3">
        <v>0</v>
      </c>
      <c r="AK64" s="3">
        <v>0</v>
      </c>
      <c r="AL64" s="3">
        <v>0</v>
      </c>
      <c r="AM64" s="3">
        <f>SUM(AJ64:AL64)</f>
        <v>0</v>
      </c>
      <c r="AN64" s="3">
        <f>+AA64</f>
        <v>20.772640000000003</v>
      </c>
      <c r="AO64" s="3">
        <f>+AN64+AE64</f>
        <v>20.772640000000003</v>
      </c>
      <c r="AP64" s="3">
        <f>+AO64+AI64</f>
        <v>20.772640000000003</v>
      </c>
      <c r="AQ64" s="3">
        <f>+AP64+AM64</f>
        <v>20.772640000000003</v>
      </c>
      <c r="AR64" s="3">
        <f>+AQ64</f>
        <v>20.772640000000003</v>
      </c>
      <c r="AS64" s="5">
        <f t="shared" si="127"/>
        <v>8.309056</v>
      </c>
      <c r="AT64" s="5">
        <f t="shared" si="128"/>
        <v>4.7210545454545461</v>
      </c>
    </row>
    <row r="65" spans="1:46" ht="30" customHeight="1" outlineLevel="2">
      <c r="A65" s="9" t="s">
        <v>64</v>
      </c>
      <c r="B65" s="3">
        <v>1200</v>
      </c>
      <c r="C65" s="3">
        <v>0</v>
      </c>
      <c r="D65" s="3">
        <v>0</v>
      </c>
      <c r="E65" s="3">
        <v>0</v>
      </c>
      <c r="F65" s="3">
        <f>SUM(C65:E65)</f>
        <v>0</v>
      </c>
      <c r="G65" s="3">
        <v>0</v>
      </c>
      <c r="H65" s="3">
        <v>0</v>
      </c>
      <c r="I65" s="3">
        <v>0</v>
      </c>
      <c r="J65" s="3">
        <f>SUM(G65:I65)</f>
        <v>0</v>
      </c>
      <c r="K65" s="3">
        <v>0</v>
      </c>
      <c r="L65" s="3">
        <v>50</v>
      </c>
      <c r="M65" s="3">
        <v>50</v>
      </c>
      <c r="N65" s="3">
        <f>SUM(K65:M65)</f>
        <v>100</v>
      </c>
      <c r="O65" s="3">
        <v>100</v>
      </c>
      <c r="P65" s="3">
        <v>0</v>
      </c>
      <c r="Q65" s="3">
        <v>0</v>
      </c>
      <c r="R65" s="3">
        <f>SUM(O65:Q65)</f>
        <v>100</v>
      </c>
      <c r="S65" s="3">
        <f>+F65</f>
        <v>0</v>
      </c>
      <c r="T65" s="3">
        <f>+S65+J65</f>
        <v>0</v>
      </c>
      <c r="U65" s="3">
        <f>+T65+N65</f>
        <v>100</v>
      </c>
      <c r="V65" s="3">
        <f>+U65+R65</f>
        <v>200</v>
      </c>
      <c r="W65" s="3">
        <f t="shared" si="139"/>
        <v>200</v>
      </c>
      <c r="X65" s="3">
        <v>0</v>
      </c>
      <c r="Y65" s="3">
        <v>0</v>
      </c>
      <c r="Z65" s="3">
        <v>4.7439999999999998</v>
      </c>
      <c r="AA65" s="3">
        <f>SUM(X65:Z65)</f>
        <v>4.7439999999999998</v>
      </c>
      <c r="AB65" s="3">
        <v>0</v>
      </c>
      <c r="AC65" s="3">
        <v>0</v>
      </c>
      <c r="AD65" s="3">
        <v>0</v>
      </c>
      <c r="AE65" s="3">
        <f>SUM(AB65:AD65)</f>
        <v>0</v>
      </c>
      <c r="AF65" s="3">
        <v>0</v>
      </c>
      <c r="AG65" s="3">
        <v>0</v>
      </c>
      <c r="AH65" s="3">
        <v>0</v>
      </c>
      <c r="AI65" s="3">
        <f>SUM(AF65:AH65)</f>
        <v>0</v>
      </c>
      <c r="AJ65" s="3">
        <v>0</v>
      </c>
      <c r="AK65" s="3">
        <v>0</v>
      </c>
      <c r="AL65" s="3">
        <v>0</v>
      </c>
      <c r="AM65" s="3">
        <f>SUM(AJ65:AL65)</f>
        <v>0</v>
      </c>
      <c r="AN65" s="3">
        <f>+AA65</f>
        <v>4.7439999999999998</v>
      </c>
      <c r="AO65" s="3">
        <f>+AN65+AE65</f>
        <v>4.7439999999999998</v>
      </c>
      <c r="AP65" s="3">
        <f>+AO65+AI65</f>
        <v>4.7439999999999998</v>
      </c>
      <c r="AQ65" s="3">
        <f>+AP65+AM65</f>
        <v>4.7439999999999998</v>
      </c>
      <c r="AR65" s="3">
        <f>+AQ65</f>
        <v>4.7439999999999998</v>
      </c>
      <c r="AS65" s="5">
        <f t="shared" si="127"/>
        <v>0</v>
      </c>
      <c r="AT65" s="5">
        <f t="shared" si="128"/>
        <v>2.3719999999999999</v>
      </c>
    </row>
    <row r="66" spans="1:46" ht="30" customHeight="1" outlineLevel="2">
      <c r="A66" s="9" t="s">
        <v>65</v>
      </c>
      <c r="B66" s="3">
        <v>1500</v>
      </c>
      <c r="C66" s="3">
        <v>0</v>
      </c>
      <c r="D66" s="3">
        <v>0</v>
      </c>
      <c r="E66" s="3">
        <v>0</v>
      </c>
      <c r="F66" s="3">
        <f>SUM(C66:E66)</f>
        <v>0</v>
      </c>
      <c r="G66" s="3">
        <v>0</v>
      </c>
      <c r="H66" s="3">
        <v>0</v>
      </c>
      <c r="I66" s="3">
        <v>1250</v>
      </c>
      <c r="J66" s="3">
        <f>SUM(G66:I66)</f>
        <v>1250</v>
      </c>
      <c r="K66" s="3">
        <v>0</v>
      </c>
      <c r="L66" s="3">
        <v>0</v>
      </c>
      <c r="M66" s="3">
        <v>0</v>
      </c>
      <c r="N66" s="3">
        <f>SUM(K66:M66)</f>
        <v>0</v>
      </c>
      <c r="O66" s="3">
        <v>0</v>
      </c>
      <c r="P66" s="3">
        <v>0</v>
      </c>
      <c r="Q66" s="3">
        <v>0</v>
      </c>
      <c r="R66" s="3">
        <f>SUM(O66:Q66)</f>
        <v>0</v>
      </c>
      <c r="S66" s="3">
        <f>+F66</f>
        <v>0</v>
      </c>
      <c r="T66" s="3">
        <f>+S66+J66</f>
        <v>1250</v>
      </c>
      <c r="U66" s="3">
        <f>+T66+N66</f>
        <v>1250</v>
      </c>
      <c r="V66" s="3">
        <f>+U66+R66</f>
        <v>1250</v>
      </c>
      <c r="W66" s="3">
        <f t="shared" si="139"/>
        <v>1250</v>
      </c>
      <c r="X66" s="3">
        <v>0</v>
      </c>
      <c r="Y66" s="3">
        <v>0</v>
      </c>
      <c r="Z66" s="3">
        <v>0</v>
      </c>
      <c r="AA66" s="3">
        <f>SUM(X66:Z66)</f>
        <v>0</v>
      </c>
      <c r="AB66" s="3">
        <v>0</v>
      </c>
      <c r="AC66" s="3">
        <v>0</v>
      </c>
      <c r="AD66" s="3">
        <v>0</v>
      </c>
      <c r="AE66" s="3">
        <f>SUM(AB66:AD66)</f>
        <v>0</v>
      </c>
      <c r="AF66" s="3">
        <v>0</v>
      </c>
      <c r="AG66" s="3">
        <v>0</v>
      </c>
      <c r="AH66" s="3">
        <v>0</v>
      </c>
      <c r="AI66" s="3">
        <f>SUM(AF66:AH66)</f>
        <v>0</v>
      </c>
      <c r="AJ66" s="3">
        <v>0</v>
      </c>
      <c r="AK66" s="3">
        <v>0</v>
      </c>
      <c r="AL66" s="3">
        <v>0</v>
      </c>
      <c r="AM66" s="3">
        <f>SUM(AJ66:AL66)</f>
        <v>0</v>
      </c>
      <c r="AN66" s="3">
        <f>+AA66</f>
        <v>0</v>
      </c>
      <c r="AO66" s="3">
        <f>+AN66+AE66</f>
        <v>0</v>
      </c>
      <c r="AP66" s="3">
        <f>+AO66+AI66</f>
        <v>0</v>
      </c>
      <c r="AQ66" s="3">
        <f>+AP66+AM66</f>
        <v>0</v>
      </c>
      <c r="AR66" s="3">
        <f>+AQ66</f>
        <v>0</v>
      </c>
      <c r="AS66" s="5">
        <f t="shared" si="127"/>
        <v>0</v>
      </c>
      <c r="AT66" s="5">
        <f t="shared" si="128"/>
        <v>0</v>
      </c>
    </row>
    <row r="67" spans="1:46" ht="30" customHeight="1" outlineLevel="2">
      <c r="A67" s="9" t="s">
        <v>66</v>
      </c>
      <c r="B67" s="3">
        <v>500</v>
      </c>
      <c r="C67" s="3">
        <v>10</v>
      </c>
      <c r="D67" s="3">
        <v>150</v>
      </c>
      <c r="E67" s="3">
        <v>120</v>
      </c>
      <c r="F67" s="3">
        <f>SUM(C67:E67)</f>
        <v>280</v>
      </c>
      <c r="G67" s="3">
        <v>100</v>
      </c>
      <c r="H67" s="3">
        <v>80</v>
      </c>
      <c r="I67" s="3">
        <v>0</v>
      </c>
      <c r="J67" s="3">
        <f>SUM(G67:I67)</f>
        <v>180</v>
      </c>
      <c r="K67" s="3">
        <v>0</v>
      </c>
      <c r="L67" s="3">
        <v>0</v>
      </c>
      <c r="M67" s="3">
        <v>0</v>
      </c>
      <c r="N67" s="3">
        <f>SUM(K67:M67)</f>
        <v>0</v>
      </c>
      <c r="O67" s="3">
        <v>0</v>
      </c>
      <c r="P67" s="3">
        <v>0</v>
      </c>
      <c r="Q67" s="3">
        <v>0</v>
      </c>
      <c r="R67" s="3">
        <f>SUM(O67:Q67)</f>
        <v>0</v>
      </c>
      <c r="S67" s="3">
        <f>+F67</f>
        <v>280</v>
      </c>
      <c r="T67" s="3">
        <f>+S67+J67</f>
        <v>460</v>
      </c>
      <c r="U67" s="3">
        <f>+T67+N67</f>
        <v>460</v>
      </c>
      <c r="V67" s="3">
        <f>+U67+R67</f>
        <v>460</v>
      </c>
      <c r="W67" s="3">
        <f t="shared" si="139"/>
        <v>460</v>
      </c>
      <c r="X67" s="3">
        <v>0</v>
      </c>
      <c r="Y67" s="3">
        <v>0.32508999999999999</v>
      </c>
      <c r="Z67" s="3">
        <v>0</v>
      </c>
      <c r="AA67" s="3">
        <f>SUM(X67:Z67)</f>
        <v>0.32508999999999999</v>
      </c>
      <c r="AB67" s="3">
        <v>0</v>
      </c>
      <c r="AC67" s="3">
        <v>0</v>
      </c>
      <c r="AD67" s="3">
        <v>0</v>
      </c>
      <c r="AE67" s="3">
        <f>SUM(AB67:AD67)</f>
        <v>0</v>
      </c>
      <c r="AF67" s="3">
        <v>0</v>
      </c>
      <c r="AG67" s="3">
        <v>0</v>
      </c>
      <c r="AH67" s="3">
        <v>0</v>
      </c>
      <c r="AI67" s="3">
        <f>SUM(AF67:AH67)</f>
        <v>0</v>
      </c>
      <c r="AJ67" s="3">
        <v>0</v>
      </c>
      <c r="AK67" s="3">
        <v>0</v>
      </c>
      <c r="AL67" s="3">
        <v>0</v>
      </c>
      <c r="AM67" s="3">
        <f>SUM(AJ67:AL67)</f>
        <v>0</v>
      </c>
      <c r="AN67" s="3">
        <f>+AA67</f>
        <v>0.32508999999999999</v>
      </c>
      <c r="AO67" s="3">
        <f>+AN67+AE67</f>
        <v>0.32508999999999999</v>
      </c>
      <c r="AP67" s="3">
        <f>+AO67+AI67</f>
        <v>0.32508999999999999</v>
      </c>
      <c r="AQ67" s="3">
        <f>+AP67+AM67</f>
        <v>0.32508999999999999</v>
      </c>
      <c r="AR67" s="3">
        <f>+AQ67</f>
        <v>0.32508999999999999</v>
      </c>
      <c r="AS67" s="5">
        <f t="shared" si="127"/>
        <v>0.11610357142857143</v>
      </c>
      <c r="AT67" s="5">
        <f t="shared" si="128"/>
        <v>7.0671739130434785E-2</v>
      </c>
    </row>
    <row r="68" spans="1:46" ht="30" customHeight="1" outlineLevel="1">
      <c r="A68" s="8" t="s">
        <v>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f>+F68</f>
        <v>0</v>
      </c>
      <c r="T68" s="2">
        <f>+S68+J68</f>
        <v>0</v>
      </c>
      <c r="U68" s="2">
        <f>+T68+N68</f>
        <v>0</v>
      </c>
      <c r="V68" s="2">
        <f>+U68+R68</f>
        <v>0</v>
      </c>
      <c r="W68" s="2">
        <f t="shared" si="139"/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4">
        <f t="shared" si="127"/>
        <v>0</v>
      </c>
      <c r="AT68" s="4">
        <f t="shared" si="128"/>
        <v>0</v>
      </c>
    </row>
    <row r="69" spans="1:46" ht="30" customHeight="1" outlineLevel="1">
      <c r="A69" s="8" t="s">
        <v>9</v>
      </c>
      <c r="B69" s="2">
        <f>SUM(B70:B72)</f>
        <v>9000</v>
      </c>
      <c r="C69" s="2">
        <f t="shared" ref="C69:AR69" si="151">SUM(C70:C72)</f>
        <v>0</v>
      </c>
      <c r="D69" s="2">
        <f t="shared" si="151"/>
        <v>50</v>
      </c>
      <c r="E69" s="2">
        <f t="shared" si="151"/>
        <v>600</v>
      </c>
      <c r="F69" s="2">
        <f t="shared" si="151"/>
        <v>650</v>
      </c>
      <c r="G69" s="2">
        <f t="shared" si="151"/>
        <v>1150</v>
      </c>
      <c r="H69" s="2">
        <f t="shared" si="151"/>
        <v>1370</v>
      </c>
      <c r="I69" s="2">
        <f t="shared" si="151"/>
        <v>800</v>
      </c>
      <c r="J69" s="2">
        <f t="shared" si="151"/>
        <v>3320</v>
      </c>
      <c r="K69" s="2">
        <f t="shared" si="151"/>
        <v>772</v>
      </c>
      <c r="L69" s="2">
        <f t="shared" si="151"/>
        <v>320</v>
      </c>
      <c r="M69" s="2">
        <f t="shared" si="151"/>
        <v>320</v>
      </c>
      <c r="N69" s="2">
        <f t="shared" si="151"/>
        <v>1412</v>
      </c>
      <c r="O69" s="2">
        <f t="shared" si="151"/>
        <v>270</v>
      </c>
      <c r="P69" s="2">
        <f t="shared" si="151"/>
        <v>55</v>
      </c>
      <c r="Q69" s="2">
        <f t="shared" si="151"/>
        <v>55</v>
      </c>
      <c r="R69" s="2">
        <f t="shared" si="151"/>
        <v>380</v>
      </c>
      <c r="S69" s="2">
        <f t="shared" si="151"/>
        <v>650</v>
      </c>
      <c r="T69" s="2">
        <f t="shared" si="151"/>
        <v>3970</v>
      </c>
      <c r="U69" s="2">
        <f t="shared" si="151"/>
        <v>5382</v>
      </c>
      <c r="V69" s="2">
        <f t="shared" si="151"/>
        <v>5762</v>
      </c>
      <c r="W69" s="2">
        <f t="shared" si="151"/>
        <v>5762</v>
      </c>
      <c r="X69" s="2">
        <f t="shared" si="151"/>
        <v>0</v>
      </c>
      <c r="Y69" s="2">
        <f t="shared" si="151"/>
        <v>0</v>
      </c>
      <c r="Z69" s="2">
        <f t="shared" si="151"/>
        <v>0</v>
      </c>
      <c r="AA69" s="2">
        <f t="shared" si="151"/>
        <v>0</v>
      </c>
      <c r="AB69" s="2">
        <f t="shared" si="151"/>
        <v>0</v>
      </c>
      <c r="AC69" s="2">
        <f t="shared" si="151"/>
        <v>0</v>
      </c>
      <c r="AD69" s="2">
        <f t="shared" si="151"/>
        <v>0</v>
      </c>
      <c r="AE69" s="2">
        <f t="shared" si="151"/>
        <v>0</v>
      </c>
      <c r="AF69" s="2">
        <f t="shared" si="151"/>
        <v>0</v>
      </c>
      <c r="AG69" s="2">
        <f t="shared" si="151"/>
        <v>0</v>
      </c>
      <c r="AH69" s="2">
        <f t="shared" si="151"/>
        <v>0</v>
      </c>
      <c r="AI69" s="2">
        <f t="shared" si="151"/>
        <v>0</v>
      </c>
      <c r="AJ69" s="2">
        <f t="shared" si="151"/>
        <v>0</v>
      </c>
      <c r="AK69" s="2">
        <f t="shared" si="151"/>
        <v>0</v>
      </c>
      <c r="AL69" s="2">
        <f t="shared" si="151"/>
        <v>0</v>
      </c>
      <c r="AM69" s="2">
        <f t="shared" si="151"/>
        <v>0</v>
      </c>
      <c r="AN69" s="2">
        <f t="shared" si="151"/>
        <v>0</v>
      </c>
      <c r="AO69" s="2">
        <f t="shared" si="151"/>
        <v>0</v>
      </c>
      <c r="AP69" s="2">
        <f t="shared" si="151"/>
        <v>0</v>
      </c>
      <c r="AQ69" s="2">
        <f t="shared" si="151"/>
        <v>0</v>
      </c>
      <c r="AR69" s="2">
        <f t="shared" si="151"/>
        <v>0</v>
      </c>
      <c r="AS69" s="4">
        <f t="shared" si="127"/>
        <v>0</v>
      </c>
      <c r="AT69" s="4">
        <f t="shared" si="128"/>
        <v>0</v>
      </c>
    </row>
    <row r="70" spans="1:46" ht="30" customHeight="1" outlineLevel="2">
      <c r="A70" s="9" t="s">
        <v>112</v>
      </c>
      <c r="B70" s="3">
        <v>1500</v>
      </c>
      <c r="C70" s="3">
        <v>0</v>
      </c>
      <c r="D70" s="3">
        <v>0</v>
      </c>
      <c r="E70" s="3">
        <v>300</v>
      </c>
      <c r="F70" s="3">
        <f t="shared" ref="F70:F72" si="152">SUM(C70:E70)</f>
        <v>300</v>
      </c>
      <c r="G70" s="3">
        <v>200</v>
      </c>
      <c r="H70" s="3">
        <v>300</v>
      </c>
      <c r="I70" s="3">
        <v>250</v>
      </c>
      <c r="J70" s="3">
        <f t="shared" ref="J70:J71" si="153">SUM(G70:I70)</f>
        <v>750</v>
      </c>
      <c r="K70" s="3">
        <v>172</v>
      </c>
      <c r="L70" s="3">
        <v>0</v>
      </c>
      <c r="M70" s="3">
        <v>0</v>
      </c>
      <c r="N70" s="3">
        <f t="shared" ref="N70:N72" si="154">SUM(K70:M70)</f>
        <v>172</v>
      </c>
      <c r="O70" s="3">
        <v>0</v>
      </c>
      <c r="P70" s="3">
        <v>0</v>
      </c>
      <c r="Q70" s="3">
        <v>0</v>
      </c>
      <c r="R70" s="3">
        <f t="shared" ref="R70:R72" si="155">SUM(O70:Q70)</f>
        <v>0</v>
      </c>
      <c r="S70" s="3">
        <f t="shared" ref="S70:S72" si="156">+F70</f>
        <v>300</v>
      </c>
      <c r="T70" s="3">
        <f t="shared" ref="T70:T72" si="157">+S70+J70</f>
        <v>1050</v>
      </c>
      <c r="U70" s="3">
        <f t="shared" ref="U70:U72" si="158">+T70+N70</f>
        <v>1222</v>
      </c>
      <c r="V70" s="3">
        <f t="shared" ref="V70:V72" si="159">+U70+R70</f>
        <v>1222</v>
      </c>
      <c r="W70" s="3">
        <f t="shared" ref="W70:W72" si="160">+V70</f>
        <v>1222</v>
      </c>
      <c r="X70" s="3">
        <v>0</v>
      </c>
      <c r="Y70" s="3">
        <v>0</v>
      </c>
      <c r="Z70" s="3">
        <v>0</v>
      </c>
      <c r="AA70" s="3">
        <f t="shared" ref="AA70:AA72" si="161">SUM(X70:Z70)</f>
        <v>0</v>
      </c>
      <c r="AB70" s="3">
        <v>0</v>
      </c>
      <c r="AC70" s="3">
        <v>0</v>
      </c>
      <c r="AD70" s="3">
        <v>0</v>
      </c>
      <c r="AE70" s="3">
        <f t="shared" ref="AE70:AE72" si="162">SUM(AB70:AD70)</f>
        <v>0</v>
      </c>
      <c r="AF70" s="3">
        <v>0</v>
      </c>
      <c r="AG70" s="3">
        <v>0</v>
      </c>
      <c r="AH70" s="3">
        <v>0</v>
      </c>
      <c r="AI70" s="3">
        <f t="shared" ref="AI70:AI72" si="163">SUM(AF70:AH70)</f>
        <v>0</v>
      </c>
      <c r="AJ70" s="3">
        <v>0</v>
      </c>
      <c r="AK70" s="3">
        <v>0</v>
      </c>
      <c r="AL70" s="3">
        <v>0</v>
      </c>
      <c r="AM70" s="3">
        <f t="shared" ref="AM70:AM72" si="164">SUM(AJ70:AL70)</f>
        <v>0</v>
      </c>
      <c r="AN70" s="3">
        <f t="shared" ref="AN70:AN72" si="165">+AA70</f>
        <v>0</v>
      </c>
      <c r="AO70" s="3">
        <f t="shared" ref="AO70:AO72" si="166">+AN70+AE70</f>
        <v>0</v>
      </c>
      <c r="AP70" s="3">
        <f t="shared" ref="AP70:AP72" si="167">+AO70+AI70</f>
        <v>0</v>
      </c>
      <c r="AQ70" s="3">
        <f t="shared" ref="AQ70:AQ72" si="168">+AP70+AM70</f>
        <v>0</v>
      </c>
      <c r="AR70" s="3">
        <f t="shared" ref="AR70:AR72" si="169">+AQ70</f>
        <v>0</v>
      </c>
      <c r="AS70" s="5">
        <f t="shared" ref="AS70:AS72" si="170">IF(F70=0,0,AA70/F70*100)</f>
        <v>0</v>
      </c>
      <c r="AT70" s="5">
        <f t="shared" ref="AT70:AT72" si="171">IF(W70=0,0,AR70/W70*100)</f>
        <v>0</v>
      </c>
    </row>
    <row r="71" spans="1:46" ht="30" customHeight="1" outlineLevel="2">
      <c r="A71" s="9" t="s">
        <v>113</v>
      </c>
      <c r="B71" s="3">
        <v>3000</v>
      </c>
      <c r="C71" s="3">
        <v>0</v>
      </c>
      <c r="D71" s="3">
        <v>0</v>
      </c>
      <c r="E71" s="3">
        <v>250</v>
      </c>
      <c r="F71" s="3">
        <f t="shared" si="152"/>
        <v>250</v>
      </c>
      <c r="G71" s="3">
        <v>100</v>
      </c>
      <c r="H71" s="3">
        <v>200</v>
      </c>
      <c r="I71" s="3">
        <v>200</v>
      </c>
      <c r="J71" s="3">
        <f t="shared" si="153"/>
        <v>500</v>
      </c>
      <c r="K71" s="3">
        <v>150</v>
      </c>
      <c r="L71" s="3">
        <v>0</v>
      </c>
      <c r="M71" s="3">
        <v>0</v>
      </c>
      <c r="N71" s="3">
        <f t="shared" si="154"/>
        <v>150</v>
      </c>
      <c r="O71" s="3">
        <v>0</v>
      </c>
      <c r="P71" s="3">
        <v>0</v>
      </c>
      <c r="Q71" s="3">
        <v>0</v>
      </c>
      <c r="R71" s="3">
        <f t="shared" si="155"/>
        <v>0</v>
      </c>
      <c r="S71" s="3">
        <f t="shared" si="156"/>
        <v>250</v>
      </c>
      <c r="T71" s="3">
        <f t="shared" si="157"/>
        <v>750</v>
      </c>
      <c r="U71" s="3">
        <f t="shared" si="158"/>
        <v>900</v>
      </c>
      <c r="V71" s="3">
        <f t="shared" si="159"/>
        <v>900</v>
      </c>
      <c r="W71" s="3">
        <f t="shared" si="160"/>
        <v>900</v>
      </c>
      <c r="X71" s="3">
        <v>0</v>
      </c>
      <c r="Y71" s="3">
        <v>0</v>
      </c>
      <c r="Z71" s="3">
        <v>0</v>
      </c>
      <c r="AA71" s="3">
        <f t="shared" si="161"/>
        <v>0</v>
      </c>
      <c r="AB71" s="3">
        <v>0</v>
      </c>
      <c r="AC71" s="3">
        <v>0</v>
      </c>
      <c r="AD71" s="3">
        <v>0</v>
      </c>
      <c r="AE71" s="3">
        <f t="shared" si="162"/>
        <v>0</v>
      </c>
      <c r="AF71" s="3">
        <v>0</v>
      </c>
      <c r="AG71" s="3">
        <v>0</v>
      </c>
      <c r="AH71" s="3">
        <v>0</v>
      </c>
      <c r="AI71" s="3">
        <f t="shared" si="163"/>
        <v>0</v>
      </c>
      <c r="AJ71" s="3">
        <v>0</v>
      </c>
      <c r="AK71" s="3">
        <v>0</v>
      </c>
      <c r="AL71" s="3">
        <v>0</v>
      </c>
      <c r="AM71" s="3">
        <f t="shared" si="164"/>
        <v>0</v>
      </c>
      <c r="AN71" s="3">
        <f t="shared" si="165"/>
        <v>0</v>
      </c>
      <c r="AO71" s="3">
        <f t="shared" si="166"/>
        <v>0</v>
      </c>
      <c r="AP71" s="3">
        <f t="shared" si="167"/>
        <v>0</v>
      </c>
      <c r="AQ71" s="3">
        <f t="shared" si="168"/>
        <v>0</v>
      </c>
      <c r="AR71" s="3">
        <f t="shared" si="169"/>
        <v>0</v>
      </c>
      <c r="AS71" s="5">
        <f t="shared" si="170"/>
        <v>0</v>
      </c>
      <c r="AT71" s="5">
        <f t="shared" si="171"/>
        <v>0</v>
      </c>
    </row>
    <row r="72" spans="1:46" ht="30" customHeight="1" outlineLevel="2">
      <c r="A72" s="9" t="s">
        <v>114</v>
      </c>
      <c r="B72" s="3">
        <v>4500</v>
      </c>
      <c r="C72" s="3">
        <v>0</v>
      </c>
      <c r="D72" s="3">
        <v>50</v>
      </c>
      <c r="E72" s="3">
        <v>50</v>
      </c>
      <c r="F72" s="3">
        <f t="shared" si="152"/>
        <v>100</v>
      </c>
      <c r="G72" s="3">
        <v>850</v>
      </c>
      <c r="H72" s="3">
        <v>870</v>
      </c>
      <c r="I72" s="3">
        <v>350</v>
      </c>
      <c r="J72" s="3">
        <f>SUM(G72:I72)</f>
        <v>2070</v>
      </c>
      <c r="K72" s="3">
        <v>450</v>
      </c>
      <c r="L72" s="3">
        <v>320</v>
      </c>
      <c r="M72" s="3">
        <v>320</v>
      </c>
      <c r="N72" s="3">
        <f t="shared" si="154"/>
        <v>1090</v>
      </c>
      <c r="O72" s="3">
        <v>270</v>
      </c>
      <c r="P72" s="3">
        <v>55</v>
      </c>
      <c r="Q72" s="3">
        <v>55</v>
      </c>
      <c r="R72" s="3">
        <f t="shared" si="155"/>
        <v>380</v>
      </c>
      <c r="S72" s="3">
        <f t="shared" si="156"/>
        <v>100</v>
      </c>
      <c r="T72" s="3">
        <f t="shared" si="157"/>
        <v>2170</v>
      </c>
      <c r="U72" s="3">
        <f t="shared" si="158"/>
        <v>3260</v>
      </c>
      <c r="V72" s="3">
        <f t="shared" si="159"/>
        <v>3640</v>
      </c>
      <c r="W72" s="3">
        <f t="shared" si="160"/>
        <v>3640</v>
      </c>
      <c r="X72" s="3">
        <v>0</v>
      </c>
      <c r="Y72" s="3">
        <v>0</v>
      </c>
      <c r="Z72" s="3">
        <v>0</v>
      </c>
      <c r="AA72" s="3">
        <f t="shared" si="161"/>
        <v>0</v>
      </c>
      <c r="AB72" s="3">
        <v>0</v>
      </c>
      <c r="AC72" s="3">
        <v>0</v>
      </c>
      <c r="AD72" s="3">
        <v>0</v>
      </c>
      <c r="AE72" s="3">
        <f t="shared" si="162"/>
        <v>0</v>
      </c>
      <c r="AF72" s="3">
        <v>0</v>
      </c>
      <c r="AG72" s="3">
        <v>0</v>
      </c>
      <c r="AH72" s="3">
        <v>0</v>
      </c>
      <c r="AI72" s="3">
        <f t="shared" si="163"/>
        <v>0</v>
      </c>
      <c r="AJ72" s="3">
        <v>0</v>
      </c>
      <c r="AK72" s="3">
        <v>0</v>
      </c>
      <c r="AL72" s="3">
        <v>0</v>
      </c>
      <c r="AM72" s="3">
        <f t="shared" si="164"/>
        <v>0</v>
      </c>
      <c r="AN72" s="3">
        <f t="shared" si="165"/>
        <v>0</v>
      </c>
      <c r="AO72" s="3">
        <f t="shared" si="166"/>
        <v>0</v>
      </c>
      <c r="AP72" s="3">
        <f t="shared" si="167"/>
        <v>0</v>
      </c>
      <c r="AQ72" s="3">
        <f t="shared" si="168"/>
        <v>0</v>
      </c>
      <c r="AR72" s="3">
        <f t="shared" si="169"/>
        <v>0</v>
      </c>
      <c r="AS72" s="5">
        <f t="shared" si="170"/>
        <v>0</v>
      </c>
      <c r="AT72" s="5">
        <f t="shared" si="171"/>
        <v>0</v>
      </c>
    </row>
    <row r="73" spans="1:46" ht="30" customHeight="1" outlineLevel="1">
      <c r="A73" s="8" t="s">
        <v>10</v>
      </c>
      <c r="B73" s="2">
        <f t="shared" ref="B73:AR73" si="172">SUM(B74:B79)</f>
        <v>7623</v>
      </c>
      <c r="C73" s="2">
        <f t="shared" si="172"/>
        <v>110</v>
      </c>
      <c r="D73" s="2">
        <f t="shared" si="172"/>
        <v>280</v>
      </c>
      <c r="E73" s="2">
        <f t="shared" si="172"/>
        <v>520</v>
      </c>
      <c r="F73" s="2">
        <f t="shared" si="172"/>
        <v>910</v>
      </c>
      <c r="G73" s="2">
        <f t="shared" si="172"/>
        <v>675</v>
      </c>
      <c r="H73" s="2">
        <f t="shared" si="172"/>
        <v>715</v>
      </c>
      <c r="I73" s="2">
        <f t="shared" si="172"/>
        <v>390</v>
      </c>
      <c r="J73" s="2">
        <f t="shared" si="172"/>
        <v>1780</v>
      </c>
      <c r="K73" s="2">
        <f t="shared" si="172"/>
        <v>430</v>
      </c>
      <c r="L73" s="2">
        <f t="shared" si="172"/>
        <v>70</v>
      </c>
      <c r="M73" s="2">
        <f t="shared" si="172"/>
        <v>0</v>
      </c>
      <c r="N73" s="2">
        <f t="shared" si="172"/>
        <v>500</v>
      </c>
      <c r="O73" s="2">
        <f t="shared" si="172"/>
        <v>0</v>
      </c>
      <c r="P73" s="2">
        <f t="shared" si="172"/>
        <v>0</v>
      </c>
      <c r="Q73" s="2">
        <f t="shared" si="172"/>
        <v>0</v>
      </c>
      <c r="R73" s="2">
        <f t="shared" si="172"/>
        <v>0</v>
      </c>
      <c r="S73" s="2">
        <f t="shared" si="172"/>
        <v>910</v>
      </c>
      <c r="T73" s="2">
        <f t="shared" si="172"/>
        <v>2690</v>
      </c>
      <c r="U73" s="2">
        <f t="shared" si="172"/>
        <v>3190</v>
      </c>
      <c r="V73" s="2">
        <f t="shared" si="172"/>
        <v>3190</v>
      </c>
      <c r="W73" s="2">
        <f t="shared" si="172"/>
        <v>3190</v>
      </c>
      <c r="X73" s="2">
        <f t="shared" si="172"/>
        <v>106.057</v>
      </c>
      <c r="Y73" s="2">
        <f t="shared" si="172"/>
        <v>18.16666</v>
      </c>
      <c r="Z73" s="2">
        <f t="shared" si="172"/>
        <v>106.43336000000001</v>
      </c>
      <c r="AA73" s="2">
        <f t="shared" si="172"/>
        <v>230.65702000000002</v>
      </c>
      <c r="AB73" s="2">
        <f t="shared" si="172"/>
        <v>0</v>
      </c>
      <c r="AC73" s="2">
        <f t="shared" si="172"/>
        <v>0</v>
      </c>
      <c r="AD73" s="2">
        <f t="shared" si="172"/>
        <v>0</v>
      </c>
      <c r="AE73" s="2">
        <f t="shared" si="172"/>
        <v>0</v>
      </c>
      <c r="AF73" s="2">
        <f t="shared" si="172"/>
        <v>0</v>
      </c>
      <c r="AG73" s="2">
        <f t="shared" si="172"/>
        <v>0</v>
      </c>
      <c r="AH73" s="2">
        <f t="shared" si="172"/>
        <v>0</v>
      </c>
      <c r="AI73" s="2">
        <f t="shared" si="172"/>
        <v>0</v>
      </c>
      <c r="AJ73" s="2">
        <f t="shared" si="172"/>
        <v>0</v>
      </c>
      <c r="AK73" s="2">
        <f t="shared" si="172"/>
        <v>0</v>
      </c>
      <c r="AL73" s="2">
        <f t="shared" si="172"/>
        <v>0</v>
      </c>
      <c r="AM73" s="2">
        <f t="shared" si="172"/>
        <v>0</v>
      </c>
      <c r="AN73" s="2">
        <f t="shared" si="172"/>
        <v>230.65702000000002</v>
      </c>
      <c r="AO73" s="2">
        <f t="shared" si="172"/>
        <v>230.65702000000002</v>
      </c>
      <c r="AP73" s="2">
        <f t="shared" si="172"/>
        <v>230.65702000000002</v>
      </c>
      <c r="AQ73" s="2">
        <f t="shared" si="172"/>
        <v>230.65702000000002</v>
      </c>
      <c r="AR73" s="2">
        <f t="shared" si="172"/>
        <v>230.65702000000002</v>
      </c>
      <c r="AS73" s="4">
        <f t="shared" si="127"/>
        <v>25.34692527472528</v>
      </c>
      <c r="AT73" s="4">
        <f t="shared" si="128"/>
        <v>7.2306275862068974</v>
      </c>
    </row>
    <row r="74" spans="1:46" ht="30" customHeight="1" outlineLevel="2">
      <c r="A74" s="9" t="s">
        <v>67</v>
      </c>
      <c r="B74" s="3">
        <v>148</v>
      </c>
      <c r="C74" s="3">
        <v>0</v>
      </c>
      <c r="D74" s="3">
        <v>0</v>
      </c>
      <c r="E74" s="3">
        <v>0</v>
      </c>
      <c r="F74" s="3">
        <f t="shared" ref="F74:F79" si="173">SUM(C74:E74)</f>
        <v>0</v>
      </c>
      <c r="G74" s="3">
        <v>0</v>
      </c>
      <c r="H74" s="3">
        <v>15</v>
      </c>
      <c r="I74" s="3">
        <v>15</v>
      </c>
      <c r="J74" s="3">
        <f t="shared" ref="J74:J79" si="174">SUM(G74:I74)</f>
        <v>30</v>
      </c>
      <c r="K74" s="3">
        <v>0</v>
      </c>
      <c r="L74" s="3">
        <v>0</v>
      </c>
      <c r="M74" s="3">
        <v>0</v>
      </c>
      <c r="N74" s="3">
        <f t="shared" ref="N74:N79" si="175">SUM(K74:M74)</f>
        <v>0</v>
      </c>
      <c r="O74" s="3">
        <v>0</v>
      </c>
      <c r="P74" s="3">
        <v>0</v>
      </c>
      <c r="Q74" s="3">
        <v>0</v>
      </c>
      <c r="R74" s="3">
        <f t="shared" ref="R74:R79" si="176">SUM(O74:Q74)</f>
        <v>0</v>
      </c>
      <c r="S74" s="3">
        <f t="shared" ref="S74:S79" si="177">+F74</f>
        <v>0</v>
      </c>
      <c r="T74" s="3">
        <f t="shared" ref="T74:T79" si="178">+S74+J74</f>
        <v>30</v>
      </c>
      <c r="U74" s="3">
        <f t="shared" ref="U74:U79" si="179">+T74+N74</f>
        <v>30</v>
      </c>
      <c r="V74" s="3">
        <f t="shared" ref="V74:V79" si="180">+U74+R74</f>
        <v>30</v>
      </c>
      <c r="W74" s="3">
        <f t="shared" si="139"/>
        <v>30</v>
      </c>
      <c r="X74" s="3">
        <v>0</v>
      </c>
      <c r="Y74" s="3">
        <v>0</v>
      </c>
      <c r="Z74" s="3">
        <v>0</v>
      </c>
      <c r="AA74" s="3">
        <f t="shared" ref="AA74:AA79" si="181">SUM(X74:Z74)</f>
        <v>0</v>
      </c>
      <c r="AB74" s="3">
        <v>0</v>
      </c>
      <c r="AC74" s="3">
        <v>0</v>
      </c>
      <c r="AD74" s="3">
        <v>0</v>
      </c>
      <c r="AE74" s="3">
        <f t="shared" ref="AE74:AE79" si="182">SUM(AB74:AD74)</f>
        <v>0</v>
      </c>
      <c r="AF74" s="3">
        <v>0</v>
      </c>
      <c r="AG74" s="3">
        <v>0</v>
      </c>
      <c r="AH74" s="3">
        <v>0</v>
      </c>
      <c r="AI74" s="3">
        <f t="shared" ref="AI74:AI79" si="183">SUM(AF74:AH74)</f>
        <v>0</v>
      </c>
      <c r="AJ74" s="3">
        <v>0</v>
      </c>
      <c r="AK74" s="3">
        <v>0</v>
      </c>
      <c r="AL74" s="3">
        <v>0</v>
      </c>
      <c r="AM74" s="3">
        <f t="shared" ref="AM74:AM79" si="184">SUM(AJ74:AL74)</f>
        <v>0</v>
      </c>
      <c r="AN74" s="3">
        <f t="shared" ref="AN74:AN79" si="185">+AA74</f>
        <v>0</v>
      </c>
      <c r="AO74" s="3">
        <f t="shared" ref="AO74:AO79" si="186">+AN74+AE74</f>
        <v>0</v>
      </c>
      <c r="AP74" s="3">
        <f t="shared" ref="AP74:AP79" si="187">+AO74+AI74</f>
        <v>0</v>
      </c>
      <c r="AQ74" s="3">
        <f t="shared" ref="AQ74:AQ79" si="188">+AP74+AM74</f>
        <v>0</v>
      </c>
      <c r="AR74" s="3">
        <f t="shared" ref="AR74:AR79" si="189">+AQ74</f>
        <v>0</v>
      </c>
      <c r="AS74" s="5">
        <f t="shared" si="127"/>
        <v>0</v>
      </c>
      <c r="AT74" s="5">
        <f t="shared" si="128"/>
        <v>0</v>
      </c>
    </row>
    <row r="75" spans="1:46" ht="30" customHeight="1" outlineLevel="2">
      <c r="A75" s="9" t="s">
        <v>83</v>
      </c>
      <c r="B75" s="3">
        <v>3500</v>
      </c>
      <c r="C75" s="3">
        <v>0</v>
      </c>
      <c r="D75" s="3">
        <v>100</v>
      </c>
      <c r="E75" s="3">
        <v>250</v>
      </c>
      <c r="F75" s="3">
        <f t="shared" si="173"/>
        <v>350</v>
      </c>
      <c r="G75" s="3">
        <v>200</v>
      </c>
      <c r="H75" s="3">
        <v>225</v>
      </c>
      <c r="I75" s="3">
        <v>125</v>
      </c>
      <c r="J75" s="3">
        <f t="shared" si="174"/>
        <v>550</v>
      </c>
      <c r="K75" s="3">
        <v>150</v>
      </c>
      <c r="L75" s="3">
        <v>0</v>
      </c>
      <c r="M75" s="3">
        <v>0</v>
      </c>
      <c r="N75" s="3">
        <f t="shared" si="175"/>
        <v>150</v>
      </c>
      <c r="O75" s="3">
        <v>0</v>
      </c>
      <c r="P75" s="3">
        <v>0</v>
      </c>
      <c r="Q75" s="3">
        <v>0</v>
      </c>
      <c r="R75" s="3">
        <f t="shared" si="176"/>
        <v>0</v>
      </c>
      <c r="S75" s="3">
        <f t="shared" si="177"/>
        <v>350</v>
      </c>
      <c r="T75" s="3">
        <f t="shared" si="178"/>
        <v>900</v>
      </c>
      <c r="U75" s="3">
        <f t="shared" si="179"/>
        <v>1050</v>
      </c>
      <c r="V75" s="3">
        <f t="shared" si="180"/>
        <v>1050</v>
      </c>
      <c r="W75" s="3">
        <f t="shared" si="139"/>
        <v>1050</v>
      </c>
      <c r="X75" s="3">
        <v>9.0340000000000004E-2</v>
      </c>
      <c r="Y75" s="3">
        <v>0</v>
      </c>
      <c r="Z75" s="3">
        <v>0</v>
      </c>
      <c r="AA75" s="3">
        <f t="shared" si="181"/>
        <v>9.0340000000000004E-2</v>
      </c>
      <c r="AB75" s="3">
        <v>0</v>
      </c>
      <c r="AC75" s="3">
        <v>0</v>
      </c>
      <c r="AD75" s="3">
        <v>0</v>
      </c>
      <c r="AE75" s="3">
        <f t="shared" si="182"/>
        <v>0</v>
      </c>
      <c r="AF75" s="3">
        <v>0</v>
      </c>
      <c r="AG75" s="3">
        <v>0</v>
      </c>
      <c r="AH75" s="3">
        <v>0</v>
      </c>
      <c r="AI75" s="3">
        <f t="shared" si="183"/>
        <v>0</v>
      </c>
      <c r="AJ75" s="3">
        <v>0</v>
      </c>
      <c r="AK75" s="3">
        <v>0</v>
      </c>
      <c r="AL75" s="3">
        <v>0</v>
      </c>
      <c r="AM75" s="3">
        <f t="shared" si="184"/>
        <v>0</v>
      </c>
      <c r="AN75" s="3">
        <f t="shared" si="185"/>
        <v>9.0340000000000004E-2</v>
      </c>
      <c r="AO75" s="3">
        <f t="shared" si="186"/>
        <v>9.0340000000000004E-2</v>
      </c>
      <c r="AP75" s="3">
        <f t="shared" si="187"/>
        <v>9.0340000000000004E-2</v>
      </c>
      <c r="AQ75" s="3">
        <f t="shared" si="188"/>
        <v>9.0340000000000004E-2</v>
      </c>
      <c r="AR75" s="3">
        <f t="shared" si="189"/>
        <v>9.0340000000000004E-2</v>
      </c>
      <c r="AS75" s="5">
        <f t="shared" si="127"/>
        <v>2.5811428571428572E-2</v>
      </c>
      <c r="AT75" s="5">
        <f t="shared" si="128"/>
        <v>8.603809523809524E-3</v>
      </c>
    </row>
    <row r="76" spans="1:46" ht="30" customHeight="1" outlineLevel="2">
      <c r="A76" s="9" t="s">
        <v>68</v>
      </c>
      <c r="B76" s="3">
        <v>1500</v>
      </c>
      <c r="C76" s="3">
        <v>110</v>
      </c>
      <c r="D76" s="3">
        <v>180</v>
      </c>
      <c r="E76" s="3">
        <v>120</v>
      </c>
      <c r="F76" s="3">
        <f t="shared" si="173"/>
        <v>410</v>
      </c>
      <c r="G76" s="3">
        <v>100</v>
      </c>
      <c r="H76" s="3">
        <v>100</v>
      </c>
      <c r="I76" s="3">
        <v>0</v>
      </c>
      <c r="J76" s="3">
        <f>SUM(G76:I76)</f>
        <v>200</v>
      </c>
      <c r="K76" s="3">
        <v>0</v>
      </c>
      <c r="L76" s="3">
        <v>0</v>
      </c>
      <c r="M76" s="3">
        <v>0</v>
      </c>
      <c r="N76" s="3">
        <f t="shared" si="175"/>
        <v>0</v>
      </c>
      <c r="O76" s="3">
        <v>0</v>
      </c>
      <c r="P76" s="3">
        <v>0</v>
      </c>
      <c r="Q76" s="3">
        <v>0</v>
      </c>
      <c r="R76" s="3">
        <f t="shared" si="176"/>
        <v>0</v>
      </c>
      <c r="S76" s="3">
        <f t="shared" si="177"/>
        <v>410</v>
      </c>
      <c r="T76" s="3">
        <f t="shared" si="178"/>
        <v>610</v>
      </c>
      <c r="U76" s="3">
        <f t="shared" si="179"/>
        <v>610</v>
      </c>
      <c r="V76" s="3">
        <f t="shared" si="180"/>
        <v>610</v>
      </c>
      <c r="W76" s="3">
        <f t="shared" si="139"/>
        <v>610</v>
      </c>
      <c r="X76" s="3">
        <v>105.96666</v>
      </c>
      <c r="Y76" s="3">
        <v>18.16666</v>
      </c>
      <c r="Z76" s="3">
        <v>106.43336000000001</v>
      </c>
      <c r="AA76" s="3">
        <f t="shared" si="181"/>
        <v>230.56668000000002</v>
      </c>
      <c r="AB76" s="3">
        <v>0</v>
      </c>
      <c r="AC76" s="3">
        <v>0</v>
      </c>
      <c r="AD76" s="3">
        <v>0</v>
      </c>
      <c r="AE76" s="3">
        <f t="shared" si="182"/>
        <v>0</v>
      </c>
      <c r="AF76" s="3">
        <v>0</v>
      </c>
      <c r="AG76" s="3">
        <v>0</v>
      </c>
      <c r="AH76" s="3">
        <v>0</v>
      </c>
      <c r="AI76" s="3">
        <f t="shared" si="183"/>
        <v>0</v>
      </c>
      <c r="AJ76" s="3">
        <v>0</v>
      </c>
      <c r="AK76" s="3">
        <v>0</v>
      </c>
      <c r="AL76" s="3">
        <v>0</v>
      </c>
      <c r="AM76" s="3">
        <f t="shared" si="184"/>
        <v>0</v>
      </c>
      <c r="AN76" s="3">
        <f t="shared" si="185"/>
        <v>230.56668000000002</v>
      </c>
      <c r="AO76" s="3">
        <f t="shared" si="186"/>
        <v>230.56668000000002</v>
      </c>
      <c r="AP76" s="3">
        <f t="shared" si="187"/>
        <v>230.56668000000002</v>
      </c>
      <c r="AQ76" s="3">
        <f t="shared" si="188"/>
        <v>230.56668000000002</v>
      </c>
      <c r="AR76" s="3">
        <f t="shared" si="189"/>
        <v>230.56668000000002</v>
      </c>
      <c r="AS76" s="5">
        <f t="shared" si="127"/>
        <v>56.235775609756104</v>
      </c>
      <c r="AT76" s="5">
        <f t="shared" si="128"/>
        <v>37.797816393442623</v>
      </c>
    </row>
    <row r="77" spans="1:46" ht="30" customHeight="1" outlineLevel="2">
      <c r="A77" s="9" t="s">
        <v>69</v>
      </c>
      <c r="B77" s="3">
        <v>600</v>
      </c>
      <c r="C77" s="3">
        <v>0</v>
      </c>
      <c r="D77" s="3">
        <v>0</v>
      </c>
      <c r="E77" s="3">
        <v>0</v>
      </c>
      <c r="F77" s="3">
        <f t="shared" si="173"/>
        <v>0</v>
      </c>
      <c r="G77" s="3">
        <v>100</v>
      </c>
      <c r="H77" s="3">
        <v>100</v>
      </c>
      <c r="I77" s="3">
        <v>0</v>
      </c>
      <c r="J77" s="3">
        <f t="shared" si="174"/>
        <v>200</v>
      </c>
      <c r="K77" s="3">
        <v>0</v>
      </c>
      <c r="L77" s="3">
        <v>0</v>
      </c>
      <c r="M77" s="3">
        <v>0</v>
      </c>
      <c r="N77" s="3">
        <f t="shared" si="175"/>
        <v>0</v>
      </c>
      <c r="O77" s="3">
        <v>0</v>
      </c>
      <c r="P77" s="3">
        <v>0</v>
      </c>
      <c r="Q77" s="3">
        <v>0</v>
      </c>
      <c r="R77" s="3">
        <f t="shared" si="176"/>
        <v>0</v>
      </c>
      <c r="S77" s="3">
        <f t="shared" si="177"/>
        <v>0</v>
      </c>
      <c r="T77" s="3">
        <f t="shared" si="178"/>
        <v>200</v>
      </c>
      <c r="U77" s="3">
        <f t="shared" si="179"/>
        <v>200</v>
      </c>
      <c r="V77" s="3">
        <f t="shared" si="180"/>
        <v>200</v>
      </c>
      <c r="W77" s="3">
        <f t="shared" si="139"/>
        <v>200</v>
      </c>
      <c r="X77" s="3">
        <v>0</v>
      </c>
      <c r="Y77" s="3">
        <v>0</v>
      </c>
      <c r="Z77" s="3">
        <v>0</v>
      </c>
      <c r="AA77" s="3">
        <f t="shared" si="181"/>
        <v>0</v>
      </c>
      <c r="AB77" s="3">
        <v>0</v>
      </c>
      <c r="AC77" s="3">
        <v>0</v>
      </c>
      <c r="AD77" s="3">
        <v>0</v>
      </c>
      <c r="AE77" s="3">
        <f t="shared" si="182"/>
        <v>0</v>
      </c>
      <c r="AF77" s="3">
        <v>0</v>
      </c>
      <c r="AG77" s="3">
        <v>0</v>
      </c>
      <c r="AH77" s="3">
        <v>0</v>
      </c>
      <c r="AI77" s="3">
        <f t="shared" si="183"/>
        <v>0</v>
      </c>
      <c r="AJ77" s="3">
        <v>0</v>
      </c>
      <c r="AK77" s="3">
        <v>0</v>
      </c>
      <c r="AL77" s="3">
        <v>0</v>
      </c>
      <c r="AM77" s="3">
        <f t="shared" si="184"/>
        <v>0</v>
      </c>
      <c r="AN77" s="3">
        <f t="shared" si="185"/>
        <v>0</v>
      </c>
      <c r="AO77" s="3">
        <f t="shared" si="186"/>
        <v>0</v>
      </c>
      <c r="AP77" s="3">
        <f t="shared" si="187"/>
        <v>0</v>
      </c>
      <c r="AQ77" s="3">
        <f t="shared" si="188"/>
        <v>0</v>
      </c>
      <c r="AR77" s="3">
        <f t="shared" si="189"/>
        <v>0</v>
      </c>
      <c r="AS77" s="5">
        <f t="shared" si="127"/>
        <v>0</v>
      </c>
      <c r="AT77" s="5">
        <f t="shared" si="128"/>
        <v>0</v>
      </c>
    </row>
    <row r="78" spans="1:46" ht="30" customHeight="1" outlineLevel="2">
      <c r="A78" s="9" t="s">
        <v>70</v>
      </c>
      <c r="B78" s="3">
        <v>375</v>
      </c>
      <c r="C78" s="3">
        <v>0</v>
      </c>
      <c r="D78" s="3">
        <v>0</v>
      </c>
      <c r="E78" s="3">
        <v>0</v>
      </c>
      <c r="F78" s="3">
        <f t="shared" si="173"/>
        <v>0</v>
      </c>
      <c r="G78" s="3">
        <v>125</v>
      </c>
      <c r="H78" s="3">
        <v>125</v>
      </c>
      <c r="I78" s="3">
        <v>0</v>
      </c>
      <c r="J78" s="3">
        <f t="shared" si="174"/>
        <v>250</v>
      </c>
      <c r="K78" s="3">
        <v>0</v>
      </c>
      <c r="L78" s="3">
        <v>0</v>
      </c>
      <c r="M78" s="3">
        <v>0</v>
      </c>
      <c r="N78" s="3">
        <f t="shared" si="175"/>
        <v>0</v>
      </c>
      <c r="O78" s="3">
        <v>0</v>
      </c>
      <c r="P78" s="3">
        <v>0</v>
      </c>
      <c r="Q78" s="3">
        <v>0</v>
      </c>
      <c r="R78" s="3">
        <f t="shared" si="176"/>
        <v>0</v>
      </c>
      <c r="S78" s="3">
        <f t="shared" si="177"/>
        <v>0</v>
      </c>
      <c r="T78" s="3">
        <f t="shared" si="178"/>
        <v>250</v>
      </c>
      <c r="U78" s="3">
        <f t="shared" si="179"/>
        <v>250</v>
      </c>
      <c r="V78" s="3">
        <f t="shared" si="180"/>
        <v>250</v>
      </c>
      <c r="W78" s="3">
        <f t="shared" si="139"/>
        <v>250</v>
      </c>
      <c r="X78" s="3">
        <v>0</v>
      </c>
      <c r="Y78" s="3">
        <v>0</v>
      </c>
      <c r="Z78" s="3">
        <v>0</v>
      </c>
      <c r="AA78" s="3">
        <f t="shared" si="181"/>
        <v>0</v>
      </c>
      <c r="AB78" s="3">
        <v>0</v>
      </c>
      <c r="AC78" s="3">
        <v>0</v>
      </c>
      <c r="AD78" s="3">
        <v>0</v>
      </c>
      <c r="AE78" s="3">
        <f t="shared" si="182"/>
        <v>0</v>
      </c>
      <c r="AF78" s="3">
        <v>0</v>
      </c>
      <c r="AG78" s="3">
        <v>0</v>
      </c>
      <c r="AH78" s="3">
        <v>0</v>
      </c>
      <c r="AI78" s="3">
        <f t="shared" si="183"/>
        <v>0</v>
      </c>
      <c r="AJ78" s="3">
        <v>0</v>
      </c>
      <c r="AK78" s="3">
        <v>0</v>
      </c>
      <c r="AL78" s="3">
        <v>0</v>
      </c>
      <c r="AM78" s="3">
        <f t="shared" si="184"/>
        <v>0</v>
      </c>
      <c r="AN78" s="3">
        <f t="shared" si="185"/>
        <v>0</v>
      </c>
      <c r="AO78" s="3">
        <f t="shared" si="186"/>
        <v>0</v>
      </c>
      <c r="AP78" s="3">
        <f t="shared" si="187"/>
        <v>0</v>
      </c>
      <c r="AQ78" s="3">
        <f t="shared" si="188"/>
        <v>0</v>
      </c>
      <c r="AR78" s="3">
        <f t="shared" si="189"/>
        <v>0</v>
      </c>
      <c r="AS78" s="5">
        <f t="shared" si="127"/>
        <v>0</v>
      </c>
      <c r="AT78" s="5">
        <f t="shared" si="128"/>
        <v>0</v>
      </c>
    </row>
    <row r="79" spans="1:46" ht="30" customHeight="1" outlineLevel="2">
      <c r="A79" s="9" t="s">
        <v>71</v>
      </c>
      <c r="B79" s="3">
        <v>1500</v>
      </c>
      <c r="C79" s="3">
        <v>0</v>
      </c>
      <c r="D79" s="3">
        <v>0</v>
      </c>
      <c r="E79" s="3">
        <v>150</v>
      </c>
      <c r="F79" s="3">
        <f t="shared" si="173"/>
        <v>150</v>
      </c>
      <c r="G79" s="3">
        <v>150</v>
      </c>
      <c r="H79" s="3">
        <v>150</v>
      </c>
      <c r="I79" s="3">
        <v>250</v>
      </c>
      <c r="J79" s="3">
        <f t="shared" si="174"/>
        <v>550</v>
      </c>
      <c r="K79" s="3">
        <v>280</v>
      </c>
      <c r="L79" s="3">
        <v>70</v>
      </c>
      <c r="M79" s="3">
        <v>0</v>
      </c>
      <c r="N79" s="3">
        <f t="shared" si="175"/>
        <v>350</v>
      </c>
      <c r="O79" s="3">
        <v>0</v>
      </c>
      <c r="P79" s="3">
        <v>0</v>
      </c>
      <c r="Q79" s="3">
        <v>0</v>
      </c>
      <c r="R79" s="3">
        <f t="shared" si="176"/>
        <v>0</v>
      </c>
      <c r="S79" s="3">
        <f t="shared" si="177"/>
        <v>150</v>
      </c>
      <c r="T79" s="3">
        <f t="shared" si="178"/>
        <v>700</v>
      </c>
      <c r="U79" s="3">
        <f t="shared" si="179"/>
        <v>1050</v>
      </c>
      <c r="V79" s="3">
        <f t="shared" si="180"/>
        <v>1050</v>
      </c>
      <c r="W79" s="3">
        <f t="shared" si="139"/>
        <v>1050</v>
      </c>
      <c r="X79" s="3">
        <v>0</v>
      </c>
      <c r="Y79" s="3">
        <v>0</v>
      </c>
      <c r="Z79" s="3">
        <v>0</v>
      </c>
      <c r="AA79" s="3">
        <f t="shared" si="181"/>
        <v>0</v>
      </c>
      <c r="AB79" s="3">
        <v>0</v>
      </c>
      <c r="AC79" s="3">
        <v>0</v>
      </c>
      <c r="AD79" s="3">
        <v>0</v>
      </c>
      <c r="AE79" s="3">
        <f t="shared" si="182"/>
        <v>0</v>
      </c>
      <c r="AF79" s="3">
        <v>0</v>
      </c>
      <c r="AG79" s="3">
        <v>0</v>
      </c>
      <c r="AH79" s="3">
        <v>0</v>
      </c>
      <c r="AI79" s="3">
        <f t="shared" si="183"/>
        <v>0</v>
      </c>
      <c r="AJ79" s="3">
        <v>0</v>
      </c>
      <c r="AK79" s="3">
        <v>0</v>
      </c>
      <c r="AL79" s="3">
        <v>0</v>
      </c>
      <c r="AM79" s="3">
        <f t="shared" si="184"/>
        <v>0</v>
      </c>
      <c r="AN79" s="3">
        <f t="shared" si="185"/>
        <v>0</v>
      </c>
      <c r="AO79" s="3">
        <f t="shared" si="186"/>
        <v>0</v>
      </c>
      <c r="AP79" s="3">
        <f t="shared" si="187"/>
        <v>0</v>
      </c>
      <c r="AQ79" s="3">
        <f t="shared" si="188"/>
        <v>0</v>
      </c>
      <c r="AR79" s="3">
        <f t="shared" si="189"/>
        <v>0</v>
      </c>
      <c r="AS79" s="5">
        <f t="shared" si="127"/>
        <v>0</v>
      </c>
      <c r="AT79" s="5">
        <f t="shared" si="128"/>
        <v>0</v>
      </c>
    </row>
    <row r="80" spans="1:46" ht="30" customHeight="1" outlineLevel="1">
      <c r="A80" s="8" t="s">
        <v>11</v>
      </c>
      <c r="B80" s="2">
        <f t="shared" ref="B80:AR80" si="190">SUM(B81:B82)</f>
        <v>3500</v>
      </c>
      <c r="C80" s="2">
        <f t="shared" si="190"/>
        <v>150</v>
      </c>
      <c r="D80" s="2">
        <f t="shared" si="190"/>
        <v>260</v>
      </c>
      <c r="E80" s="2">
        <f t="shared" si="190"/>
        <v>430</v>
      </c>
      <c r="F80" s="2">
        <f t="shared" si="190"/>
        <v>840</v>
      </c>
      <c r="G80" s="2">
        <f t="shared" si="190"/>
        <v>210</v>
      </c>
      <c r="H80" s="2">
        <f t="shared" si="190"/>
        <v>400</v>
      </c>
      <c r="I80" s="2">
        <f t="shared" si="190"/>
        <v>550</v>
      </c>
      <c r="J80" s="2">
        <f t="shared" si="190"/>
        <v>1160</v>
      </c>
      <c r="K80" s="2">
        <f t="shared" si="190"/>
        <v>350</v>
      </c>
      <c r="L80" s="2">
        <f t="shared" si="190"/>
        <v>0</v>
      </c>
      <c r="M80" s="2">
        <f t="shared" si="190"/>
        <v>0</v>
      </c>
      <c r="N80" s="2">
        <f t="shared" si="190"/>
        <v>350</v>
      </c>
      <c r="O80" s="2">
        <f t="shared" si="190"/>
        <v>0</v>
      </c>
      <c r="P80" s="2">
        <f t="shared" si="190"/>
        <v>0</v>
      </c>
      <c r="Q80" s="2">
        <f t="shared" si="190"/>
        <v>0</v>
      </c>
      <c r="R80" s="2">
        <f t="shared" si="190"/>
        <v>0</v>
      </c>
      <c r="S80" s="2">
        <f t="shared" si="190"/>
        <v>840</v>
      </c>
      <c r="T80" s="2">
        <f t="shared" si="190"/>
        <v>2000</v>
      </c>
      <c r="U80" s="2">
        <f t="shared" si="190"/>
        <v>2350</v>
      </c>
      <c r="V80" s="2">
        <f t="shared" si="190"/>
        <v>2350</v>
      </c>
      <c r="W80" s="2">
        <f t="shared" si="190"/>
        <v>2350</v>
      </c>
      <c r="X80" s="2">
        <f t="shared" si="190"/>
        <v>177.22684000000001</v>
      </c>
      <c r="Y80" s="2">
        <f t="shared" si="190"/>
        <v>95.041399999999996</v>
      </c>
      <c r="Z80" s="2">
        <f t="shared" si="190"/>
        <v>546.52152999999998</v>
      </c>
      <c r="AA80" s="2">
        <f t="shared" si="190"/>
        <v>818.78976999999998</v>
      </c>
      <c r="AB80" s="2">
        <f t="shared" si="190"/>
        <v>0</v>
      </c>
      <c r="AC80" s="2">
        <f t="shared" si="190"/>
        <v>0</v>
      </c>
      <c r="AD80" s="2">
        <f t="shared" si="190"/>
        <v>0</v>
      </c>
      <c r="AE80" s="2">
        <f t="shared" si="190"/>
        <v>0</v>
      </c>
      <c r="AF80" s="2">
        <f t="shared" si="190"/>
        <v>0</v>
      </c>
      <c r="AG80" s="2">
        <f t="shared" si="190"/>
        <v>0</v>
      </c>
      <c r="AH80" s="2">
        <f t="shared" si="190"/>
        <v>0</v>
      </c>
      <c r="AI80" s="2">
        <f t="shared" si="190"/>
        <v>0</v>
      </c>
      <c r="AJ80" s="2">
        <f t="shared" si="190"/>
        <v>0</v>
      </c>
      <c r="AK80" s="2">
        <f t="shared" si="190"/>
        <v>0</v>
      </c>
      <c r="AL80" s="2">
        <f t="shared" si="190"/>
        <v>0</v>
      </c>
      <c r="AM80" s="2">
        <f t="shared" si="190"/>
        <v>0</v>
      </c>
      <c r="AN80" s="2">
        <f t="shared" si="190"/>
        <v>818.78976999999998</v>
      </c>
      <c r="AO80" s="2">
        <f t="shared" si="190"/>
        <v>818.78976999999998</v>
      </c>
      <c r="AP80" s="2">
        <f t="shared" si="190"/>
        <v>818.78976999999998</v>
      </c>
      <c r="AQ80" s="2">
        <f t="shared" si="190"/>
        <v>818.78976999999998</v>
      </c>
      <c r="AR80" s="2">
        <f t="shared" si="190"/>
        <v>818.78976999999998</v>
      </c>
      <c r="AS80" s="4">
        <f t="shared" si="127"/>
        <v>97.47497261904762</v>
      </c>
      <c r="AT80" s="4">
        <f t="shared" si="128"/>
        <v>34.842117872340424</v>
      </c>
    </row>
    <row r="81" spans="1:46" ht="30" customHeight="1" outlineLevel="2">
      <c r="A81" s="9" t="s">
        <v>72</v>
      </c>
      <c r="B81" s="3">
        <v>2000</v>
      </c>
      <c r="C81" s="3">
        <v>150</v>
      </c>
      <c r="D81" s="3">
        <v>260</v>
      </c>
      <c r="E81" s="3">
        <v>250</v>
      </c>
      <c r="F81" s="3">
        <f>SUM(C81:E81)</f>
        <v>660</v>
      </c>
      <c r="G81" s="3">
        <v>210</v>
      </c>
      <c r="H81" s="3">
        <v>50</v>
      </c>
      <c r="I81" s="3">
        <v>0</v>
      </c>
      <c r="J81" s="3">
        <f>SUM(G81:I81)</f>
        <v>260</v>
      </c>
      <c r="K81" s="3">
        <v>0</v>
      </c>
      <c r="L81" s="3">
        <v>0</v>
      </c>
      <c r="M81" s="3">
        <v>0</v>
      </c>
      <c r="N81" s="3">
        <f>SUM(K81:M81)</f>
        <v>0</v>
      </c>
      <c r="O81" s="3">
        <v>0</v>
      </c>
      <c r="P81" s="3">
        <v>0</v>
      </c>
      <c r="Q81" s="3">
        <v>0</v>
      </c>
      <c r="R81" s="3">
        <f>SUM(O81:Q81)</f>
        <v>0</v>
      </c>
      <c r="S81" s="3">
        <f>+F81</f>
        <v>660</v>
      </c>
      <c r="T81" s="3">
        <f>+S81+J81</f>
        <v>920</v>
      </c>
      <c r="U81" s="3">
        <f>+T81+N81</f>
        <v>920</v>
      </c>
      <c r="V81" s="3">
        <f>+U81+R81</f>
        <v>920</v>
      </c>
      <c r="W81" s="3">
        <f t="shared" si="139"/>
        <v>920</v>
      </c>
      <c r="X81" s="25">
        <v>177.22684000000001</v>
      </c>
      <c r="Y81" s="25">
        <v>95.041399999999996</v>
      </c>
      <c r="Z81" s="25">
        <v>546.52152999999998</v>
      </c>
      <c r="AA81" s="3">
        <f>SUM(X81:Z81)</f>
        <v>818.78976999999998</v>
      </c>
      <c r="AB81" s="3">
        <v>0</v>
      </c>
      <c r="AC81" s="3">
        <v>0</v>
      </c>
      <c r="AD81" s="3">
        <v>0</v>
      </c>
      <c r="AE81" s="3">
        <f>SUM(AB81:AD81)</f>
        <v>0</v>
      </c>
      <c r="AF81" s="3">
        <v>0</v>
      </c>
      <c r="AG81" s="3">
        <v>0</v>
      </c>
      <c r="AH81" s="3">
        <v>0</v>
      </c>
      <c r="AI81" s="3">
        <f>SUM(AF81:AH81)</f>
        <v>0</v>
      </c>
      <c r="AJ81" s="3">
        <v>0</v>
      </c>
      <c r="AK81" s="3">
        <v>0</v>
      </c>
      <c r="AL81" s="3">
        <v>0</v>
      </c>
      <c r="AM81" s="3">
        <f>SUM(AJ81:AL81)</f>
        <v>0</v>
      </c>
      <c r="AN81" s="3">
        <f>+AA81</f>
        <v>818.78976999999998</v>
      </c>
      <c r="AO81" s="3">
        <f>+AN81+AE81</f>
        <v>818.78976999999998</v>
      </c>
      <c r="AP81" s="3">
        <f>+AO81+AI81</f>
        <v>818.78976999999998</v>
      </c>
      <c r="AQ81" s="3">
        <f>+AP81+AM81</f>
        <v>818.78976999999998</v>
      </c>
      <c r="AR81" s="3">
        <f>+AQ81</f>
        <v>818.78976999999998</v>
      </c>
      <c r="AS81" s="5">
        <f t="shared" si="127"/>
        <v>124.05905606060605</v>
      </c>
      <c r="AT81" s="5">
        <f t="shared" si="128"/>
        <v>88.99888804347826</v>
      </c>
    </row>
    <row r="82" spans="1:46" ht="30" customHeight="1" outlineLevel="2">
      <c r="A82" s="9" t="s">
        <v>73</v>
      </c>
      <c r="B82" s="3">
        <v>1500</v>
      </c>
      <c r="C82" s="3">
        <v>0</v>
      </c>
      <c r="D82" s="3">
        <v>0</v>
      </c>
      <c r="E82" s="3">
        <v>180</v>
      </c>
      <c r="F82" s="3">
        <f>SUM(C82:E82)</f>
        <v>180</v>
      </c>
      <c r="G82" s="3">
        <v>0</v>
      </c>
      <c r="H82" s="3">
        <v>350</v>
      </c>
      <c r="I82" s="3">
        <v>550</v>
      </c>
      <c r="J82" s="3">
        <f>SUM(G82:I82)</f>
        <v>900</v>
      </c>
      <c r="K82" s="3">
        <v>350</v>
      </c>
      <c r="L82" s="3">
        <v>0</v>
      </c>
      <c r="M82" s="3">
        <v>0</v>
      </c>
      <c r="N82" s="3">
        <f>SUM(K82:M82)</f>
        <v>350</v>
      </c>
      <c r="O82" s="3">
        <v>0</v>
      </c>
      <c r="P82" s="3">
        <v>0</v>
      </c>
      <c r="Q82" s="3">
        <v>0</v>
      </c>
      <c r="R82" s="3">
        <f>SUM(O82:Q82)</f>
        <v>0</v>
      </c>
      <c r="S82" s="3">
        <f>+F82</f>
        <v>180</v>
      </c>
      <c r="T82" s="3">
        <f>+S82+J82</f>
        <v>1080</v>
      </c>
      <c r="U82" s="3">
        <f>+T82+N82</f>
        <v>1430</v>
      </c>
      <c r="V82" s="3">
        <f>+U82+R82</f>
        <v>1430</v>
      </c>
      <c r="W82" s="3">
        <f t="shared" si="139"/>
        <v>1430</v>
      </c>
      <c r="X82" s="3">
        <v>0</v>
      </c>
      <c r="Y82" s="3">
        <v>0</v>
      </c>
      <c r="Z82" s="3">
        <v>0</v>
      </c>
      <c r="AA82" s="3">
        <f>SUM(X82:Z82)</f>
        <v>0</v>
      </c>
      <c r="AB82" s="3">
        <v>0</v>
      </c>
      <c r="AC82" s="3">
        <v>0</v>
      </c>
      <c r="AD82" s="3">
        <v>0</v>
      </c>
      <c r="AE82" s="3">
        <f>SUM(AB82:AD82)</f>
        <v>0</v>
      </c>
      <c r="AF82" s="3">
        <v>0</v>
      </c>
      <c r="AG82" s="3">
        <v>0</v>
      </c>
      <c r="AH82" s="3">
        <v>0</v>
      </c>
      <c r="AI82" s="3">
        <f>SUM(AF82:AH82)</f>
        <v>0</v>
      </c>
      <c r="AJ82" s="3">
        <v>0</v>
      </c>
      <c r="AK82" s="3">
        <v>0</v>
      </c>
      <c r="AL82" s="3">
        <v>0</v>
      </c>
      <c r="AM82" s="3">
        <f>SUM(AJ82:AL82)</f>
        <v>0</v>
      </c>
      <c r="AN82" s="3">
        <f>+AA82</f>
        <v>0</v>
      </c>
      <c r="AO82" s="3">
        <f>+AN82+AE82</f>
        <v>0</v>
      </c>
      <c r="AP82" s="3">
        <f>+AO82+AI82</f>
        <v>0</v>
      </c>
      <c r="AQ82" s="3">
        <f>+AP82+AM82</f>
        <v>0</v>
      </c>
      <c r="AR82" s="3">
        <f>+AQ82</f>
        <v>0</v>
      </c>
      <c r="AS82" s="5">
        <f t="shared" si="127"/>
        <v>0</v>
      </c>
      <c r="AT82" s="5">
        <f t="shared" si="128"/>
        <v>0</v>
      </c>
    </row>
    <row r="83" spans="1:46" ht="30" customHeight="1" outlineLevel="1">
      <c r="A83" s="8" t="s">
        <v>12</v>
      </c>
      <c r="B83" s="2">
        <f>SUM(B84:B85)</f>
        <v>2741</v>
      </c>
      <c r="C83" s="2">
        <f t="shared" ref="C83:AR83" si="191">SUM(C84:C85)</f>
        <v>0</v>
      </c>
      <c r="D83" s="2">
        <f t="shared" si="191"/>
        <v>0</v>
      </c>
      <c r="E83" s="2">
        <f t="shared" si="191"/>
        <v>260</v>
      </c>
      <c r="F83" s="2">
        <f t="shared" si="191"/>
        <v>260</v>
      </c>
      <c r="G83" s="2">
        <f t="shared" si="191"/>
        <v>300</v>
      </c>
      <c r="H83" s="2">
        <f t="shared" si="191"/>
        <v>277</v>
      </c>
      <c r="I83" s="2">
        <f t="shared" si="191"/>
        <v>250</v>
      </c>
      <c r="J83" s="2">
        <f t="shared" si="191"/>
        <v>827</v>
      </c>
      <c r="K83" s="2">
        <f t="shared" si="191"/>
        <v>35</v>
      </c>
      <c r="L83" s="2">
        <f t="shared" si="191"/>
        <v>0</v>
      </c>
      <c r="M83" s="2">
        <f t="shared" si="191"/>
        <v>0</v>
      </c>
      <c r="N83" s="2">
        <f t="shared" si="191"/>
        <v>35</v>
      </c>
      <c r="O83" s="2">
        <f t="shared" si="191"/>
        <v>0</v>
      </c>
      <c r="P83" s="2">
        <f t="shared" si="191"/>
        <v>0</v>
      </c>
      <c r="Q83" s="2">
        <f t="shared" si="191"/>
        <v>0</v>
      </c>
      <c r="R83" s="2">
        <f t="shared" si="191"/>
        <v>0</v>
      </c>
      <c r="S83" s="2">
        <f t="shared" si="191"/>
        <v>260</v>
      </c>
      <c r="T83" s="2">
        <f t="shared" si="191"/>
        <v>1087</v>
      </c>
      <c r="U83" s="2">
        <f t="shared" si="191"/>
        <v>1122</v>
      </c>
      <c r="V83" s="2">
        <f t="shared" si="191"/>
        <v>1122</v>
      </c>
      <c r="W83" s="2">
        <f t="shared" si="191"/>
        <v>1122</v>
      </c>
      <c r="X83" s="2">
        <f t="shared" si="191"/>
        <v>6.4089999999999998</v>
      </c>
      <c r="Y83" s="2">
        <f t="shared" si="191"/>
        <v>6.2347799999999998</v>
      </c>
      <c r="Z83" s="2">
        <f t="shared" si="191"/>
        <v>73.768590000000003</v>
      </c>
      <c r="AA83" s="2">
        <f t="shared" si="191"/>
        <v>86.41237000000001</v>
      </c>
      <c r="AB83" s="2">
        <f t="shared" si="191"/>
        <v>0</v>
      </c>
      <c r="AC83" s="2">
        <f t="shared" si="191"/>
        <v>0</v>
      </c>
      <c r="AD83" s="2">
        <f t="shared" si="191"/>
        <v>0</v>
      </c>
      <c r="AE83" s="2">
        <f t="shared" si="191"/>
        <v>0</v>
      </c>
      <c r="AF83" s="2">
        <f t="shared" si="191"/>
        <v>0</v>
      </c>
      <c r="AG83" s="2">
        <f t="shared" si="191"/>
        <v>0</v>
      </c>
      <c r="AH83" s="2">
        <f t="shared" si="191"/>
        <v>0</v>
      </c>
      <c r="AI83" s="2">
        <f t="shared" si="191"/>
        <v>0</v>
      </c>
      <c r="AJ83" s="2">
        <f t="shared" si="191"/>
        <v>0</v>
      </c>
      <c r="AK83" s="2">
        <f t="shared" si="191"/>
        <v>0</v>
      </c>
      <c r="AL83" s="2">
        <f t="shared" si="191"/>
        <v>0</v>
      </c>
      <c r="AM83" s="2">
        <f t="shared" si="191"/>
        <v>0</v>
      </c>
      <c r="AN83" s="2">
        <f t="shared" si="191"/>
        <v>86.41237000000001</v>
      </c>
      <c r="AO83" s="2">
        <f t="shared" si="191"/>
        <v>86.41237000000001</v>
      </c>
      <c r="AP83" s="2">
        <f t="shared" si="191"/>
        <v>86.41237000000001</v>
      </c>
      <c r="AQ83" s="2">
        <f t="shared" si="191"/>
        <v>86.41237000000001</v>
      </c>
      <c r="AR83" s="2">
        <f t="shared" si="191"/>
        <v>86.41237000000001</v>
      </c>
      <c r="AS83" s="4">
        <f t="shared" si="127"/>
        <v>33.235526923076925</v>
      </c>
      <c r="AT83" s="4">
        <f t="shared" si="128"/>
        <v>7.7016372549019625</v>
      </c>
    </row>
    <row r="84" spans="1:46" ht="30" customHeight="1" outlineLevel="2">
      <c r="A84" s="9" t="s">
        <v>74</v>
      </c>
      <c r="B84" s="3">
        <v>2500</v>
      </c>
      <c r="C84" s="3">
        <v>0</v>
      </c>
      <c r="D84" s="3">
        <v>0</v>
      </c>
      <c r="E84" s="3">
        <v>220</v>
      </c>
      <c r="F84" s="3">
        <f>SUM(C84:E84)</f>
        <v>220</v>
      </c>
      <c r="G84" s="3">
        <v>250</v>
      </c>
      <c r="H84" s="3">
        <v>157</v>
      </c>
      <c r="I84" s="3">
        <v>250</v>
      </c>
      <c r="J84" s="3">
        <f>SUM(G84:I84)</f>
        <v>657</v>
      </c>
      <c r="K84" s="3">
        <v>35</v>
      </c>
      <c r="L84" s="3">
        <v>0</v>
      </c>
      <c r="M84" s="3">
        <v>0</v>
      </c>
      <c r="N84" s="3">
        <f>SUM(K84:M84)</f>
        <v>35</v>
      </c>
      <c r="O84" s="3">
        <v>0</v>
      </c>
      <c r="P84" s="3">
        <v>0</v>
      </c>
      <c r="Q84" s="3">
        <v>0</v>
      </c>
      <c r="R84" s="3">
        <f>SUM(O84:Q84)</f>
        <v>0</v>
      </c>
      <c r="S84" s="3">
        <f>+F84</f>
        <v>220</v>
      </c>
      <c r="T84" s="3">
        <f>+S84+J84</f>
        <v>877</v>
      </c>
      <c r="U84" s="3">
        <f>+T84+N84</f>
        <v>912</v>
      </c>
      <c r="V84" s="3">
        <f>+U84+R84</f>
        <v>912</v>
      </c>
      <c r="W84" s="3">
        <f t="shared" si="139"/>
        <v>912</v>
      </c>
      <c r="X84" s="3">
        <v>6.4089999999999998</v>
      </c>
      <c r="Y84" s="3">
        <v>6.2347799999999998</v>
      </c>
      <c r="Z84" s="3">
        <v>73.768590000000003</v>
      </c>
      <c r="AA84" s="3">
        <f>SUM(X84:Z84)</f>
        <v>86.41237000000001</v>
      </c>
      <c r="AB84" s="3">
        <v>0</v>
      </c>
      <c r="AC84" s="3">
        <v>0</v>
      </c>
      <c r="AD84" s="3">
        <v>0</v>
      </c>
      <c r="AE84" s="3">
        <f>SUM(AB84:AD84)</f>
        <v>0</v>
      </c>
      <c r="AF84" s="3">
        <v>0</v>
      </c>
      <c r="AG84" s="3">
        <v>0</v>
      </c>
      <c r="AH84" s="3">
        <v>0</v>
      </c>
      <c r="AI84" s="3">
        <f>SUM(AF84:AH84)</f>
        <v>0</v>
      </c>
      <c r="AJ84" s="3">
        <v>0</v>
      </c>
      <c r="AK84" s="3">
        <v>0</v>
      </c>
      <c r="AL84" s="3">
        <v>0</v>
      </c>
      <c r="AM84" s="3">
        <f>SUM(AJ84:AL84)</f>
        <v>0</v>
      </c>
      <c r="AN84" s="3">
        <f>+AA84</f>
        <v>86.41237000000001</v>
      </c>
      <c r="AO84" s="3">
        <f>+AN84+AE84</f>
        <v>86.41237000000001</v>
      </c>
      <c r="AP84" s="3">
        <f>+AO84+AI84</f>
        <v>86.41237000000001</v>
      </c>
      <c r="AQ84" s="3">
        <f>+AP84+AM84</f>
        <v>86.41237000000001</v>
      </c>
      <c r="AR84" s="3">
        <f>+AQ84</f>
        <v>86.41237000000001</v>
      </c>
      <c r="AS84" s="5">
        <f t="shared" si="127"/>
        <v>39.278350000000003</v>
      </c>
      <c r="AT84" s="5">
        <f t="shared" si="128"/>
        <v>9.4750405701754392</v>
      </c>
    </row>
    <row r="85" spans="1:46" ht="30" customHeight="1" outlineLevel="2">
      <c r="A85" s="9" t="s">
        <v>75</v>
      </c>
      <c r="B85" s="3">
        <v>241</v>
      </c>
      <c r="C85" s="3">
        <v>0</v>
      </c>
      <c r="D85" s="3">
        <v>0</v>
      </c>
      <c r="E85" s="3">
        <v>40</v>
      </c>
      <c r="F85" s="3">
        <f>SUM(C85:E85)</f>
        <v>40</v>
      </c>
      <c r="G85" s="3">
        <v>50</v>
      </c>
      <c r="H85" s="3">
        <v>120</v>
      </c>
      <c r="I85" s="3">
        <v>0</v>
      </c>
      <c r="J85" s="3">
        <f>SUM(G85:I85)</f>
        <v>170</v>
      </c>
      <c r="K85" s="3">
        <v>0</v>
      </c>
      <c r="L85" s="3">
        <v>0</v>
      </c>
      <c r="M85" s="3">
        <v>0</v>
      </c>
      <c r="N85" s="3">
        <f>SUM(K85:M85)</f>
        <v>0</v>
      </c>
      <c r="O85" s="3">
        <v>0</v>
      </c>
      <c r="P85" s="3">
        <v>0</v>
      </c>
      <c r="Q85" s="3">
        <v>0</v>
      </c>
      <c r="R85" s="3">
        <f>SUM(O85:Q85)</f>
        <v>0</v>
      </c>
      <c r="S85" s="3">
        <f>+F85</f>
        <v>40</v>
      </c>
      <c r="T85" s="3">
        <f>+S85+J85</f>
        <v>210</v>
      </c>
      <c r="U85" s="3">
        <f>+T85+N85</f>
        <v>210</v>
      </c>
      <c r="V85" s="3">
        <f>+U85+R85</f>
        <v>210</v>
      </c>
      <c r="W85" s="3">
        <f t="shared" si="139"/>
        <v>210</v>
      </c>
      <c r="X85" s="3">
        <v>0</v>
      </c>
      <c r="Y85" s="3">
        <v>0</v>
      </c>
      <c r="Z85" s="3">
        <v>0</v>
      </c>
      <c r="AA85" s="3">
        <f>SUM(X85:Z85)</f>
        <v>0</v>
      </c>
      <c r="AB85" s="3">
        <v>0</v>
      </c>
      <c r="AC85" s="3">
        <v>0</v>
      </c>
      <c r="AD85" s="3">
        <v>0</v>
      </c>
      <c r="AE85" s="3">
        <f>SUM(AB85:AD85)</f>
        <v>0</v>
      </c>
      <c r="AF85" s="3">
        <v>0</v>
      </c>
      <c r="AG85" s="3">
        <v>0</v>
      </c>
      <c r="AH85" s="3">
        <v>0</v>
      </c>
      <c r="AI85" s="3">
        <f>SUM(AF85:AH85)</f>
        <v>0</v>
      </c>
      <c r="AJ85" s="3">
        <v>0</v>
      </c>
      <c r="AK85" s="3">
        <v>0</v>
      </c>
      <c r="AL85" s="3">
        <v>0</v>
      </c>
      <c r="AM85" s="3">
        <f>SUM(AJ85:AL85)</f>
        <v>0</v>
      </c>
      <c r="AN85" s="3">
        <f>+AA85</f>
        <v>0</v>
      </c>
      <c r="AO85" s="3">
        <f>+AN85+AE85</f>
        <v>0</v>
      </c>
      <c r="AP85" s="3">
        <f>+AO85+AI85</f>
        <v>0</v>
      </c>
      <c r="AQ85" s="3">
        <f>+AP85+AM85</f>
        <v>0</v>
      </c>
      <c r="AR85" s="3">
        <f>+AQ85</f>
        <v>0</v>
      </c>
      <c r="AS85" s="5">
        <f t="shared" si="127"/>
        <v>0</v>
      </c>
      <c r="AT85" s="5">
        <f t="shared" si="128"/>
        <v>0</v>
      </c>
    </row>
    <row r="86" spans="1:46" ht="30" customHeight="1" outlineLevel="1">
      <c r="A86" s="8" t="s">
        <v>13</v>
      </c>
      <c r="B86" s="2">
        <f t="shared" ref="B86:AR86" si="192">SUM(B87:B90)</f>
        <v>3925</v>
      </c>
      <c r="C86" s="2">
        <f t="shared" si="192"/>
        <v>30</v>
      </c>
      <c r="D86" s="2">
        <f t="shared" si="192"/>
        <v>65</v>
      </c>
      <c r="E86" s="2">
        <f t="shared" si="192"/>
        <v>545</v>
      </c>
      <c r="F86" s="2">
        <f t="shared" si="192"/>
        <v>640</v>
      </c>
      <c r="G86" s="2">
        <f t="shared" si="192"/>
        <v>510</v>
      </c>
      <c r="H86" s="2">
        <f t="shared" si="192"/>
        <v>300</v>
      </c>
      <c r="I86" s="2">
        <f t="shared" si="192"/>
        <v>450</v>
      </c>
      <c r="J86" s="2">
        <f t="shared" si="192"/>
        <v>1260</v>
      </c>
      <c r="K86" s="2">
        <f t="shared" si="192"/>
        <v>333.81734399362904</v>
      </c>
      <c r="L86" s="2">
        <f t="shared" si="192"/>
        <v>0</v>
      </c>
      <c r="M86" s="2">
        <f t="shared" si="192"/>
        <v>0</v>
      </c>
      <c r="N86" s="2">
        <f t="shared" si="192"/>
        <v>333.81734399362904</v>
      </c>
      <c r="O86" s="2">
        <f t="shared" si="192"/>
        <v>0</v>
      </c>
      <c r="P86" s="2">
        <f t="shared" si="192"/>
        <v>0</v>
      </c>
      <c r="Q86" s="2">
        <f t="shared" si="192"/>
        <v>0</v>
      </c>
      <c r="R86" s="2">
        <f t="shared" si="192"/>
        <v>0</v>
      </c>
      <c r="S86" s="2">
        <f t="shared" si="192"/>
        <v>640</v>
      </c>
      <c r="T86" s="2">
        <f t="shared" si="192"/>
        <v>1900</v>
      </c>
      <c r="U86" s="2">
        <f t="shared" si="192"/>
        <v>2233.817343993629</v>
      </c>
      <c r="V86" s="2">
        <f t="shared" si="192"/>
        <v>2233.817343993629</v>
      </c>
      <c r="W86" s="2">
        <f t="shared" si="192"/>
        <v>2233.817343993629</v>
      </c>
      <c r="X86" s="2">
        <f t="shared" si="192"/>
        <v>42.956249999999997</v>
      </c>
      <c r="Y86" s="2">
        <f t="shared" si="192"/>
        <v>21.313800000000001</v>
      </c>
      <c r="Z86" s="2">
        <f t="shared" si="192"/>
        <v>0</v>
      </c>
      <c r="AA86" s="2">
        <f t="shared" si="192"/>
        <v>64.270049999999998</v>
      </c>
      <c r="AB86" s="2">
        <f t="shared" si="192"/>
        <v>0</v>
      </c>
      <c r="AC86" s="2">
        <f t="shared" si="192"/>
        <v>0</v>
      </c>
      <c r="AD86" s="2">
        <f t="shared" si="192"/>
        <v>0</v>
      </c>
      <c r="AE86" s="2">
        <f t="shared" si="192"/>
        <v>0</v>
      </c>
      <c r="AF86" s="2">
        <f t="shared" si="192"/>
        <v>0</v>
      </c>
      <c r="AG86" s="2">
        <f t="shared" si="192"/>
        <v>0</v>
      </c>
      <c r="AH86" s="2">
        <f t="shared" si="192"/>
        <v>0</v>
      </c>
      <c r="AI86" s="2">
        <f t="shared" si="192"/>
        <v>0</v>
      </c>
      <c r="AJ86" s="2">
        <f t="shared" si="192"/>
        <v>0</v>
      </c>
      <c r="AK86" s="2">
        <f t="shared" si="192"/>
        <v>0</v>
      </c>
      <c r="AL86" s="2">
        <f t="shared" si="192"/>
        <v>0</v>
      </c>
      <c r="AM86" s="2">
        <f t="shared" si="192"/>
        <v>0</v>
      </c>
      <c r="AN86" s="2">
        <f t="shared" si="192"/>
        <v>64.270049999999998</v>
      </c>
      <c r="AO86" s="2">
        <f t="shared" si="192"/>
        <v>64.270049999999998</v>
      </c>
      <c r="AP86" s="2">
        <f t="shared" si="192"/>
        <v>64.270049999999998</v>
      </c>
      <c r="AQ86" s="2">
        <f t="shared" si="192"/>
        <v>64.270049999999998</v>
      </c>
      <c r="AR86" s="2">
        <f t="shared" si="192"/>
        <v>64.270049999999998</v>
      </c>
      <c r="AS86" s="4">
        <f t="shared" si="127"/>
        <v>10.042195312499999</v>
      </c>
      <c r="AT86" s="4">
        <f t="shared" si="128"/>
        <v>2.8771398956504521</v>
      </c>
    </row>
    <row r="87" spans="1:46" ht="30" customHeight="1" outlineLevel="2">
      <c r="A87" s="9" t="s">
        <v>76</v>
      </c>
      <c r="B87" s="3">
        <v>500</v>
      </c>
      <c r="C87" s="3">
        <v>30</v>
      </c>
      <c r="D87" s="3">
        <v>30</v>
      </c>
      <c r="E87" s="3">
        <v>0</v>
      </c>
      <c r="F87" s="3">
        <f>SUM(C87:E87)</f>
        <v>60</v>
      </c>
      <c r="G87" s="3">
        <v>0</v>
      </c>
      <c r="H87" s="3">
        <v>0</v>
      </c>
      <c r="I87" s="3">
        <v>0</v>
      </c>
      <c r="J87" s="3">
        <f>SUM(G87:I87)</f>
        <v>0</v>
      </c>
      <c r="K87" s="3">
        <v>0</v>
      </c>
      <c r="L87" s="3">
        <v>0</v>
      </c>
      <c r="M87" s="3">
        <v>0</v>
      </c>
      <c r="N87" s="3">
        <f>SUM(K87:M87)</f>
        <v>0</v>
      </c>
      <c r="O87" s="3">
        <v>0</v>
      </c>
      <c r="P87" s="3">
        <v>0</v>
      </c>
      <c r="Q87" s="3">
        <v>0</v>
      </c>
      <c r="R87" s="3">
        <f>SUM(O87:Q87)</f>
        <v>0</v>
      </c>
      <c r="S87" s="3">
        <f t="shared" ref="S87:S90" si="193">+F87</f>
        <v>60</v>
      </c>
      <c r="T87" s="3">
        <f t="shared" ref="T87:T90" si="194">+S87+J87</f>
        <v>60</v>
      </c>
      <c r="U87" s="3">
        <f t="shared" ref="U87:U90" si="195">+T87+N87</f>
        <v>60</v>
      </c>
      <c r="V87" s="3">
        <f t="shared" ref="V87:V90" si="196">+U87+R87</f>
        <v>60</v>
      </c>
      <c r="W87" s="3">
        <f t="shared" si="139"/>
        <v>60</v>
      </c>
      <c r="X87" s="3">
        <v>42.956249999999997</v>
      </c>
      <c r="Y87" s="3">
        <v>21.313800000000001</v>
      </c>
      <c r="Z87" s="3">
        <v>0</v>
      </c>
      <c r="AA87" s="3">
        <f>SUM(X87:Z87)</f>
        <v>64.270049999999998</v>
      </c>
      <c r="AB87" s="3">
        <v>0</v>
      </c>
      <c r="AC87" s="3">
        <v>0</v>
      </c>
      <c r="AD87" s="3">
        <v>0</v>
      </c>
      <c r="AE87" s="3">
        <f>SUM(AB87:AD87)</f>
        <v>0</v>
      </c>
      <c r="AF87" s="3">
        <v>0</v>
      </c>
      <c r="AG87" s="3">
        <v>0</v>
      </c>
      <c r="AH87" s="3">
        <v>0</v>
      </c>
      <c r="AI87" s="3">
        <f>SUM(AF87:AH87)</f>
        <v>0</v>
      </c>
      <c r="AJ87" s="3">
        <v>0</v>
      </c>
      <c r="AK87" s="3">
        <v>0</v>
      </c>
      <c r="AL87" s="3">
        <v>0</v>
      </c>
      <c r="AM87" s="3">
        <f>SUM(AJ87:AL87)</f>
        <v>0</v>
      </c>
      <c r="AN87" s="3">
        <f>+AA87</f>
        <v>64.270049999999998</v>
      </c>
      <c r="AO87" s="3">
        <f>+AN87+AE87</f>
        <v>64.270049999999998</v>
      </c>
      <c r="AP87" s="3">
        <f>+AO87+AI87</f>
        <v>64.270049999999998</v>
      </c>
      <c r="AQ87" s="3">
        <f>+AP87+AM87</f>
        <v>64.270049999999998</v>
      </c>
      <c r="AR87" s="3">
        <f>+AQ87</f>
        <v>64.270049999999998</v>
      </c>
      <c r="AS87" s="5">
        <f t="shared" si="127"/>
        <v>107.11675000000001</v>
      </c>
      <c r="AT87" s="5">
        <f t="shared" si="128"/>
        <v>107.11675000000001</v>
      </c>
    </row>
    <row r="88" spans="1:46" ht="30" customHeight="1" outlineLevel="2">
      <c r="A88" s="9" t="s">
        <v>77</v>
      </c>
      <c r="B88" s="3">
        <v>2500</v>
      </c>
      <c r="C88" s="3">
        <v>0</v>
      </c>
      <c r="D88" s="3">
        <v>0</v>
      </c>
      <c r="E88" s="3">
        <v>250</v>
      </c>
      <c r="F88" s="3">
        <f>SUM(C88:E88)</f>
        <v>250</v>
      </c>
      <c r="G88" s="3">
        <v>250</v>
      </c>
      <c r="H88" s="3">
        <v>300</v>
      </c>
      <c r="I88" s="3">
        <v>450</v>
      </c>
      <c r="J88" s="3">
        <f>SUM(G88:I88)</f>
        <v>1000</v>
      </c>
      <c r="K88" s="3">
        <v>333.81734399362904</v>
      </c>
      <c r="L88" s="3">
        <v>0</v>
      </c>
      <c r="M88" s="3">
        <v>0</v>
      </c>
      <c r="N88" s="3">
        <f>SUM(K88:M88)</f>
        <v>333.81734399362904</v>
      </c>
      <c r="O88" s="3">
        <v>0</v>
      </c>
      <c r="P88" s="3">
        <v>0</v>
      </c>
      <c r="Q88" s="3">
        <v>0</v>
      </c>
      <c r="R88" s="3">
        <f>SUM(O88:Q88)</f>
        <v>0</v>
      </c>
      <c r="S88" s="3">
        <f t="shared" si="193"/>
        <v>250</v>
      </c>
      <c r="T88" s="3">
        <f t="shared" si="194"/>
        <v>1250</v>
      </c>
      <c r="U88" s="3">
        <f t="shared" si="195"/>
        <v>1583.817343993629</v>
      </c>
      <c r="V88" s="3">
        <f t="shared" si="196"/>
        <v>1583.817343993629</v>
      </c>
      <c r="W88" s="3">
        <f t="shared" si="139"/>
        <v>1583.817343993629</v>
      </c>
      <c r="X88" s="3">
        <v>0</v>
      </c>
      <c r="Y88" s="3">
        <v>0</v>
      </c>
      <c r="Z88" s="3">
        <v>0</v>
      </c>
      <c r="AA88" s="3">
        <f>SUM(X88:Z88)</f>
        <v>0</v>
      </c>
      <c r="AB88" s="3">
        <v>0</v>
      </c>
      <c r="AC88" s="3">
        <v>0</v>
      </c>
      <c r="AD88" s="3">
        <v>0</v>
      </c>
      <c r="AE88" s="3">
        <f>SUM(AB88:AD88)</f>
        <v>0</v>
      </c>
      <c r="AF88" s="3">
        <v>0</v>
      </c>
      <c r="AG88" s="3">
        <v>0</v>
      </c>
      <c r="AH88" s="3">
        <v>0</v>
      </c>
      <c r="AI88" s="3">
        <f>SUM(AF88:AH88)</f>
        <v>0</v>
      </c>
      <c r="AJ88" s="3">
        <v>0</v>
      </c>
      <c r="AK88" s="3">
        <v>0</v>
      </c>
      <c r="AL88" s="3">
        <v>0</v>
      </c>
      <c r="AM88" s="3">
        <f>SUM(AJ88:AL88)</f>
        <v>0</v>
      </c>
      <c r="AN88" s="3">
        <f>+AA88</f>
        <v>0</v>
      </c>
      <c r="AO88" s="3">
        <f>+AN88+AE88</f>
        <v>0</v>
      </c>
      <c r="AP88" s="3">
        <f>+AO88+AI88</f>
        <v>0</v>
      </c>
      <c r="AQ88" s="3">
        <f>+AP88+AM88</f>
        <v>0</v>
      </c>
      <c r="AR88" s="3">
        <f>+AQ88</f>
        <v>0</v>
      </c>
      <c r="AS88" s="5">
        <f t="shared" si="127"/>
        <v>0</v>
      </c>
      <c r="AT88" s="5">
        <f t="shared" si="128"/>
        <v>0</v>
      </c>
    </row>
    <row r="89" spans="1:46" ht="30" customHeight="1" outlineLevel="2">
      <c r="A89" s="9" t="s">
        <v>78</v>
      </c>
      <c r="B89" s="3">
        <v>250</v>
      </c>
      <c r="C89" s="3">
        <v>0</v>
      </c>
      <c r="D89" s="3">
        <v>35</v>
      </c>
      <c r="E89" s="3">
        <v>45</v>
      </c>
      <c r="F89" s="3">
        <f>SUM(C89:E89)</f>
        <v>80</v>
      </c>
      <c r="G89" s="3">
        <v>35</v>
      </c>
      <c r="H89" s="3">
        <v>0</v>
      </c>
      <c r="I89" s="3">
        <v>0</v>
      </c>
      <c r="J89" s="3">
        <f>SUM(G89:I89)</f>
        <v>35</v>
      </c>
      <c r="K89" s="3">
        <v>0</v>
      </c>
      <c r="L89" s="3">
        <v>0</v>
      </c>
      <c r="M89" s="3">
        <v>0</v>
      </c>
      <c r="N89" s="3">
        <f>SUM(K89:M89)</f>
        <v>0</v>
      </c>
      <c r="O89" s="3">
        <v>0</v>
      </c>
      <c r="P89" s="3">
        <v>0</v>
      </c>
      <c r="Q89" s="3">
        <v>0</v>
      </c>
      <c r="R89" s="3">
        <f>SUM(O89:Q89)</f>
        <v>0</v>
      </c>
      <c r="S89" s="3">
        <f t="shared" si="193"/>
        <v>80</v>
      </c>
      <c r="T89" s="3">
        <f t="shared" si="194"/>
        <v>115</v>
      </c>
      <c r="U89" s="3">
        <f t="shared" si="195"/>
        <v>115</v>
      </c>
      <c r="V89" s="3">
        <f t="shared" si="196"/>
        <v>115</v>
      </c>
      <c r="W89" s="3">
        <f t="shared" si="139"/>
        <v>115</v>
      </c>
      <c r="X89" s="3">
        <v>0</v>
      </c>
      <c r="Y89" s="3">
        <v>0</v>
      </c>
      <c r="Z89" s="3">
        <v>0</v>
      </c>
      <c r="AA89" s="3">
        <f>SUM(X89:Z89)</f>
        <v>0</v>
      </c>
      <c r="AB89" s="3">
        <v>0</v>
      </c>
      <c r="AC89" s="3">
        <v>0</v>
      </c>
      <c r="AD89" s="3">
        <v>0</v>
      </c>
      <c r="AE89" s="3">
        <f>SUM(AB89:AD89)</f>
        <v>0</v>
      </c>
      <c r="AF89" s="3">
        <v>0</v>
      </c>
      <c r="AG89" s="3">
        <v>0</v>
      </c>
      <c r="AH89" s="3">
        <v>0</v>
      </c>
      <c r="AI89" s="3">
        <f>SUM(AF89:AH89)</f>
        <v>0</v>
      </c>
      <c r="AJ89" s="3">
        <v>0</v>
      </c>
      <c r="AK89" s="3">
        <v>0</v>
      </c>
      <c r="AL89" s="3">
        <v>0</v>
      </c>
      <c r="AM89" s="3">
        <f>SUM(AJ89:AL89)</f>
        <v>0</v>
      </c>
      <c r="AN89" s="3">
        <f>+AA89</f>
        <v>0</v>
      </c>
      <c r="AO89" s="3">
        <f>+AN89+AE89</f>
        <v>0</v>
      </c>
      <c r="AP89" s="3">
        <f>+AO89+AI89</f>
        <v>0</v>
      </c>
      <c r="AQ89" s="3">
        <f>+AP89+AM89</f>
        <v>0</v>
      </c>
      <c r="AR89" s="3">
        <f>+AQ89</f>
        <v>0</v>
      </c>
      <c r="AS89" s="5">
        <f t="shared" si="127"/>
        <v>0</v>
      </c>
      <c r="AT89" s="5">
        <f t="shared" si="128"/>
        <v>0</v>
      </c>
    </row>
    <row r="90" spans="1:46" ht="30" customHeight="1" outlineLevel="2">
      <c r="A90" s="9" t="s">
        <v>80</v>
      </c>
      <c r="B90" s="3">
        <v>675</v>
      </c>
      <c r="C90" s="3">
        <v>0</v>
      </c>
      <c r="D90" s="3">
        <v>0</v>
      </c>
      <c r="E90" s="3">
        <v>250</v>
      </c>
      <c r="F90" s="3">
        <f>SUM(C90:E90)</f>
        <v>250</v>
      </c>
      <c r="G90" s="3">
        <v>225</v>
      </c>
      <c r="H90" s="3">
        <v>0</v>
      </c>
      <c r="I90" s="3">
        <v>0</v>
      </c>
      <c r="J90" s="3">
        <f>SUM(G90:I90)</f>
        <v>225</v>
      </c>
      <c r="K90" s="3">
        <v>0</v>
      </c>
      <c r="L90" s="3">
        <v>0</v>
      </c>
      <c r="M90" s="3">
        <v>0</v>
      </c>
      <c r="N90" s="3">
        <f>SUM(K90:M90)</f>
        <v>0</v>
      </c>
      <c r="O90" s="3">
        <v>0</v>
      </c>
      <c r="P90" s="3">
        <v>0</v>
      </c>
      <c r="Q90" s="3">
        <v>0</v>
      </c>
      <c r="R90" s="3">
        <f>SUM(O90:Q90)</f>
        <v>0</v>
      </c>
      <c r="S90" s="3">
        <f t="shared" si="193"/>
        <v>250</v>
      </c>
      <c r="T90" s="3">
        <f t="shared" si="194"/>
        <v>475</v>
      </c>
      <c r="U90" s="3">
        <f t="shared" si="195"/>
        <v>475</v>
      </c>
      <c r="V90" s="3">
        <f t="shared" si="196"/>
        <v>475</v>
      </c>
      <c r="W90" s="3">
        <f t="shared" si="139"/>
        <v>475</v>
      </c>
      <c r="X90" s="3">
        <v>0</v>
      </c>
      <c r="Y90" s="3">
        <v>0</v>
      </c>
      <c r="Z90" s="3">
        <v>0</v>
      </c>
      <c r="AA90" s="3">
        <f>SUM(X90:Z90)</f>
        <v>0</v>
      </c>
      <c r="AB90" s="3">
        <v>0</v>
      </c>
      <c r="AC90" s="3">
        <v>0</v>
      </c>
      <c r="AD90" s="3">
        <v>0</v>
      </c>
      <c r="AE90" s="3">
        <f>SUM(AB90:AD90)</f>
        <v>0</v>
      </c>
      <c r="AF90" s="3">
        <v>0</v>
      </c>
      <c r="AG90" s="3">
        <v>0</v>
      </c>
      <c r="AH90" s="3">
        <v>0</v>
      </c>
      <c r="AI90" s="3">
        <f>SUM(AF90:AH90)</f>
        <v>0</v>
      </c>
      <c r="AJ90" s="3">
        <v>0</v>
      </c>
      <c r="AK90" s="3">
        <v>0</v>
      </c>
      <c r="AL90" s="3">
        <v>0</v>
      </c>
      <c r="AM90" s="3">
        <f>SUM(AJ90:AL90)</f>
        <v>0</v>
      </c>
      <c r="AN90" s="3">
        <f>+AA90</f>
        <v>0</v>
      </c>
      <c r="AO90" s="3">
        <f>+AN90+AE90</f>
        <v>0</v>
      </c>
      <c r="AP90" s="3">
        <f>+AO90+AI90</f>
        <v>0</v>
      </c>
      <c r="AQ90" s="3">
        <f>+AP90+AM90</f>
        <v>0</v>
      </c>
      <c r="AR90" s="3">
        <f>+AQ90</f>
        <v>0</v>
      </c>
      <c r="AS90" s="5">
        <f t="shared" si="127"/>
        <v>0</v>
      </c>
      <c r="AT90" s="5">
        <f t="shared" si="128"/>
        <v>0</v>
      </c>
    </row>
    <row r="91" spans="1:46" ht="30" customHeight="1" outlineLevel="1">
      <c r="A91" s="8" t="s">
        <v>18</v>
      </c>
      <c r="B91" s="2">
        <f>+B92</f>
        <v>1510.53</v>
      </c>
      <c r="C91" s="2">
        <f t="shared" ref="C91" si="197">+C92</f>
        <v>0</v>
      </c>
      <c r="D91" s="2">
        <f t="shared" ref="D91" si="198">+D92</f>
        <v>270</v>
      </c>
      <c r="E91" s="2">
        <f t="shared" ref="E91" si="199">+E92</f>
        <v>300</v>
      </c>
      <c r="F91" s="2">
        <f t="shared" ref="F91" si="200">+F92</f>
        <v>570</v>
      </c>
      <c r="G91" s="2">
        <f t="shared" ref="G91" si="201">+G92</f>
        <v>238.48</v>
      </c>
      <c r="H91" s="2">
        <f t="shared" ref="H91" si="202">+H92</f>
        <v>229.8</v>
      </c>
      <c r="I91" s="2">
        <f t="shared" ref="I91" si="203">+I92</f>
        <v>300</v>
      </c>
      <c r="J91" s="2">
        <f t="shared" ref="J91" si="204">+J92</f>
        <v>768.28</v>
      </c>
      <c r="K91" s="2">
        <f t="shared" ref="K91" si="205">+K92</f>
        <v>129.25</v>
      </c>
      <c r="L91" s="2">
        <f t="shared" ref="L91" si="206">+L92</f>
        <v>0</v>
      </c>
      <c r="M91" s="2">
        <f t="shared" ref="M91" si="207">+M92</f>
        <v>0</v>
      </c>
      <c r="N91" s="2">
        <f t="shared" ref="N91" si="208">+N92</f>
        <v>129.25</v>
      </c>
      <c r="O91" s="2">
        <f t="shared" ref="O91" si="209">+O92</f>
        <v>0</v>
      </c>
      <c r="P91" s="2">
        <f t="shared" ref="P91" si="210">+P92</f>
        <v>0</v>
      </c>
      <c r="Q91" s="2">
        <f t="shared" ref="Q91" si="211">+Q92</f>
        <v>0</v>
      </c>
      <c r="R91" s="2">
        <f t="shared" ref="R91" si="212">+R92</f>
        <v>0</v>
      </c>
      <c r="S91" s="2">
        <f t="shared" ref="S91" si="213">+S92</f>
        <v>570</v>
      </c>
      <c r="T91" s="2">
        <f t="shared" ref="T91" si="214">+T92</f>
        <v>1338.28</v>
      </c>
      <c r="U91" s="2">
        <f t="shared" ref="U91" si="215">+U92</f>
        <v>1467.53</v>
      </c>
      <c r="V91" s="2">
        <f t="shared" ref="V91" si="216">+V92</f>
        <v>1467.53</v>
      </c>
      <c r="W91" s="2">
        <f t="shared" ref="W91" si="217">+W92</f>
        <v>1467.53</v>
      </c>
      <c r="X91" s="2">
        <f t="shared" ref="X91" si="218">+X92</f>
        <v>0</v>
      </c>
      <c r="Y91" s="2">
        <f t="shared" ref="Y91" si="219">+Y92</f>
        <v>0</v>
      </c>
      <c r="Z91" s="2">
        <f t="shared" ref="Z91" si="220">+Z92</f>
        <v>0</v>
      </c>
      <c r="AA91" s="2">
        <f t="shared" ref="AA91" si="221">+AA92</f>
        <v>0</v>
      </c>
      <c r="AB91" s="2">
        <f t="shared" ref="AB91" si="222">+AB92</f>
        <v>0</v>
      </c>
      <c r="AC91" s="2">
        <f t="shared" ref="AC91" si="223">+AC92</f>
        <v>0</v>
      </c>
      <c r="AD91" s="2">
        <f t="shared" ref="AD91" si="224">+AD92</f>
        <v>0</v>
      </c>
      <c r="AE91" s="2">
        <f t="shared" ref="AE91" si="225">+AE92</f>
        <v>0</v>
      </c>
      <c r="AF91" s="2">
        <f t="shared" ref="AF91" si="226">+AF92</f>
        <v>0</v>
      </c>
      <c r="AG91" s="2">
        <f t="shared" ref="AG91" si="227">+AG92</f>
        <v>0</v>
      </c>
      <c r="AH91" s="2">
        <f t="shared" ref="AH91" si="228">+AH92</f>
        <v>0</v>
      </c>
      <c r="AI91" s="2">
        <f t="shared" ref="AI91" si="229">+AI92</f>
        <v>0</v>
      </c>
      <c r="AJ91" s="2">
        <f t="shared" ref="AJ91" si="230">+AJ92</f>
        <v>0</v>
      </c>
      <c r="AK91" s="2">
        <f t="shared" ref="AK91" si="231">+AK92</f>
        <v>0</v>
      </c>
      <c r="AL91" s="2">
        <f t="shared" ref="AL91" si="232">+AL92</f>
        <v>0</v>
      </c>
      <c r="AM91" s="2">
        <f t="shared" ref="AM91" si="233">+AM92</f>
        <v>0</v>
      </c>
      <c r="AN91" s="2">
        <f t="shared" ref="AN91" si="234">+AN92</f>
        <v>0</v>
      </c>
      <c r="AO91" s="2">
        <f t="shared" ref="AO91" si="235">+AO92</f>
        <v>0</v>
      </c>
      <c r="AP91" s="2">
        <f t="shared" ref="AP91" si="236">+AP92</f>
        <v>0</v>
      </c>
      <c r="AQ91" s="2">
        <f t="shared" ref="AQ91" si="237">+AQ92</f>
        <v>0</v>
      </c>
      <c r="AR91" s="2">
        <f t="shared" ref="AR91" si="238">+AR92</f>
        <v>0</v>
      </c>
      <c r="AS91" s="4">
        <f t="shared" si="127"/>
        <v>0</v>
      </c>
      <c r="AT91" s="4">
        <f t="shared" si="128"/>
        <v>0</v>
      </c>
    </row>
    <row r="92" spans="1:46" ht="30" customHeight="1" outlineLevel="2">
      <c r="A92" s="9" t="s">
        <v>115</v>
      </c>
      <c r="B92" s="3">
        <v>1510.53</v>
      </c>
      <c r="C92" s="3">
        <v>0</v>
      </c>
      <c r="D92" s="3">
        <v>270</v>
      </c>
      <c r="E92" s="3">
        <v>300</v>
      </c>
      <c r="F92" s="3">
        <f>SUM(C92:E92)</f>
        <v>570</v>
      </c>
      <c r="G92" s="3">
        <v>238.48</v>
      </c>
      <c r="H92" s="3">
        <v>229.8</v>
      </c>
      <c r="I92" s="3">
        <v>300</v>
      </c>
      <c r="J92" s="3">
        <f>SUM(G92:I92)</f>
        <v>768.28</v>
      </c>
      <c r="K92" s="3">
        <v>129.25</v>
      </c>
      <c r="L92" s="3">
        <v>0</v>
      </c>
      <c r="M92" s="3">
        <v>0</v>
      </c>
      <c r="N92" s="3">
        <f>SUM(K92:M92)</f>
        <v>129.25</v>
      </c>
      <c r="O92" s="3">
        <v>0</v>
      </c>
      <c r="P92" s="3">
        <v>0</v>
      </c>
      <c r="Q92" s="3">
        <v>0</v>
      </c>
      <c r="R92" s="3">
        <f>SUM(O92:Q92)</f>
        <v>0</v>
      </c>
      <c r="S92" s="3">
        <f t="shared" ref="S92" si="239">+F92</f>
        <v>570</v>
      </c>
      <c r="T92" s="3">
        <f t="shared" ref="T92" si="240">+S92+J92</f>
        <v>1338.28</v>
      </c>
      <c r="U92" s="3">
        <f t="shared" ref="U92" si="241">+T92+N92</f>
        <v>1467.53</v>
      </c>
      <c r="V92" s="3">
        <f t="shared" ref="V92" si="242">+U92+R92</f>
        <v>1467.53</v>
      </c>
      <c r="W92" s="3">
        <f t="shared" ref="W92" si="243">+V92</f>
        <v>1467.53</v>
      </c>
      <c r="X92" s="3">
        <v>0</v>
      </c>
      <c r="Y92" s="3">
        <v>0</v>
      </c>
      <c r="Z92" s="3">
        <v>0</v>
      </c>
      <c r="AA92" s="3">
        <f>SUM(X92:Z92)</f>
        <v>0</v>
      </c>
      <c r="AB92" s="3">
        <v>0</v>
      </c>
      <c r="AC92" s="3">
        <v>0</v>
      </c>
      <c r="AD92" s="3">
        <v>0</v>
      </c>
      <c r="AE92" s="3">
        <f>SUM(AB92:AD92)</f>
        <v>0</v>
      </c>
      <c r="AF92" s="3">
        <v>0</v>
      </c>
      <c r="AG92" s="3">
        <v>0</v>
      </c>
      <c r="AH92" s="3">
        <v>0</v>
      </c>
      <c r="AI92" s="3">
        <f>SUM(AF92:AH92)</f>
        <v>0</v>
      </c>
      <c r="AJ92" s="3">
        <v>0</v>
      </c>
      <c r="AK92" s="3">
        <v>0</v>
      </c>
      <c r="AL92" s="3">
        <v>0</v>
      </c>
      <c r="AM92" s="3">
        <f>SUM(AJ92:AL92)</f>
        <v>0</v>
      </c>
      <c r="AN92" s="3">
        <f>+AA92</f>
        <v>0</v>
      </c>
      <c r="AO92" s="3">
        <f>+AN92+AE92</f>
        <v>0</v>
      </c>
      <c r="AP92" s="3">
        <f>+AO92+AI92</f>
        <v>0</v>
      </c>
      <c r="AQ92" s="3">
        <f>+AP92+AM92</f>
        <v>0</v>
      </c>
      <c r="AR92" s="3">
        <f>+AQ92</f>
        <v>0</v>
      </c>
      <c r="AS92" s="5">
        <f t="shared" ref="AS92" si="244">IF(F92=0,0,AA92/F92*100)</f>
        <v>0</v>
      </c>
      <c r="AT92" s="5">
        <f t="shared" ref="AT92" si="245">IF(W92=0,0,AR92/W92*100)</f>
        <v>0</v>
      </c>
    </row>
    <row r="93" spans="1:46" ht="3.75" customHeight="1" outlineLevel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5"/>
      <c r="AT93" s="5"/>
    </row>
    <row r="94" spans="1:46" ht="3.75" customHeight="1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5"/>
      <c r="AT94" s="5"/>
    </row>
    <row r="95" spans="1:46" ht="30" customHeight="1">
      <c r="A95" s="6" t="s">
        <v>81</v>
      </c>
      <c r="B95" s="14">
        <f t="shared" ref="B95:AR95" si="246">+B96+B97+B98+B101+B102+B103+B107+B109+B110</f>
        <v>23018.559000000001</v>
      </c>
      <c r="C95" s="14">
        <f t="shared" si="246"/>
        <v>90</v>
      </c>
      <c r="D95" s="14">
        <f t="shared" si="246"/>
        <v>492.93438000000003</v>
      </c>
      <c r="E95" s="14">
        <f t="shared" si="246"/>
        <v>396.9</v>
      </c>
      <c r="F95" s="14">
        <f t="shared" si="246"/>
        <v>979.83438000000001</v>
      </c>
      <c r="G95" s="14">
        <f t="shared" si="246"/>
        <v>565</v>
      </c>
      <c r="H95" s="14">
        <f t="shared" si="246"/>
        <v>200</v>
      </c>
      <c r="I95" s="14">
        <f t="shared" si="246"/>
        <v>260</v>
      </c>
      <c r="J95" s="14">
        <f t="shared" si="246"/>
        <v>1025</v>
      </c>
      <c r="K95" s="14">
        <f t="shared" si="246"/>
        <v>70</v>
      </c>
      <c r="L95" s="14">
        <f t="shared" si="246"/>
        <v>0</v>
      </c>
      <c r="M95" s="14">
        <f t="shared" si="246"/>
        <v>0</v>
      </c>
      <c r="N95" s="14">
        <f t="shared" si="246"/>
        <v>70</v>
      </c>
      <c r="O95" s="14">
        <f t="shared" si="246"/>
        <v>0</v>
      </c>
      <c r="P95" s="14">
        <f t="shared" si="246"/>
        <v>0</v>
      </c>
      <c r="Q95" s="14">
        <f t="shared" si="246"/>
        <v>0</v>
      </c>
      <c r="R95" s="14">
        <f t="shared" si="246"/>
        <v>0</v>
      </c>
      <c r="S95" s="14">
        <f t="shared" si="246"/>
        <v>979.83438000000001</v>
      </c>
      <c r="T95" s="14">
        <f t="shared" si="246"/>
        <v>2004.83438</v>
      </c>
      <c r="U95" s="14">
        <f t="shared" si="246"/>
        <v>2074.8343800000002</v>
      </c>
      <c r="V95" s="14">
        <f t="shared" si="246"/>
        <v>2074.8343800000002</v>
      </c>
      <c r="W95" s="14">
        <f t="shared" si="246"/>
        <v>2074.8343800000002</v>
      </c>
      <c r="X95" s="14">
        <f t="shared" si="246"/>
        <v>646.51334999999995</v>
      </c>
      <c r="Y95" s="14">
        <f t="shared" si="246"/>
        <v>509.80690999999996</v>
      </c>
      <c r="Z95" s="14">
        <f t="shared" si="246"/>
        <v>965.95589999999982</v>
      </c>
      <c r="AA95" s="14">
        <f t="shared" si="246"/>
        <v>2122.2761599999994</v>
      </c>
      <c r="AB95" s="14">
        <f t="shared" si="246"/>
        <v>0</v>
      </c>
      <c r="AC95" s="14">
        <f t="shared" si="246"/>
        <v>0</v>
      </c>
      <c r="AD95" s="14">
        <f t="shared" si="246"/>
        <v>0.04</v>
      </c>
      <c r="AE95" s="14">
        <f t="shared" si="246"/>
        <v>0.04</v>
      </c>
      <c r="AF95" s="14">
        <f t="shared" si="246"/>
        <v>0</v>
      </c>
      <c r="AG95" s="14">
        <f t="shared" si="246"/>
        <v>0</v>
      </c>
      <c r="AH95" s="14">
        <f t="shared" si="246"/>
        <v>0</v>
      </c>
      <c r="AI95" s="14">
        <f t="shared" si="246"/>
        <v>0</v>
      </c>
      <c r="AJ95" s="14">
        <f t="shared" si="246"/>
        <v>0</v>
      </c>
      <c r="AK95" s="14">
        <f t="shared" si="246"/>
        <v>0</v>
      </c>
      <c r="AL95" s="14">
        <f t="shared" si="246"/>
        <v>0</v>
      </c>
      <c r="AM95" s="14">
        <f t="shared" si="246"/>
        <v>0</v>
      </c>
      <c r="AN95" s="14">
        <f t="shared" si="246"/>
        <v>2122.2761599999994</v>
      </c>
      <c r="AO95" s="14">
        <f t="shared" si="246"/>
        <v>2122.3161599999994</v>
      </c>
      <c r="AP95" s="14">
        <f t="shared" si="246"/>
        <v>2122.3161599999994</v>
      </c>
      <c r="AQ95" s="14">
        <f t="shared" si="246"/>
        <v>2122.3161599999994</v>
      </c>
      <c r="AR95" s="14">
        <f t="shared" si="246"/>
        <v>2122.3161599999994</v>
      </c>
      <c r="AS95" s="13">
        <f t="shared" ref="AS95:AS111" si="247">IF(F95=0,0,AA95/F95*100)</f>
        <v>216.59539645873616</v>
      </c>
      <c r="AT95" s="13">
        <f t="shared" ref="AT95:AT111" si="248">IF(W95=0,0,AR95/W95*100)</f>
        <v>102.28846121202209</v>
      </c>
    </row>
    <row r="96" spans="1:46" ht="30" customHeight="1" outlineLevel="1">
      <c r="A96" s="8" t="s">
        <v>4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f>+F96</f>
        <v>0</v>
      </c>
      <c r="T96" s="2">
        <f>+S96+J96</f>
        <v>0</v>
      </c>
      <c r="U96" s="2">
        <f>+T96+N96</f>
        <v>0</v>
      </c>
      <c r="V96" s="2">
        <f>+U96+R96</f>
        <v>0</v>
      </c>
      <c r="W96" s="2">
        <f>+V96</f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4">
        <f t="shared" si="247"/>
        <v>0</v>
      </c>
      <c r="AT96" s="4">
        <f t="shared" si="248"/>
        <v>0</v>
      </c>
    </row>
    <row r="97" spans="1:46" ht="30" customHeight="1" outlineLevel="1">
      <c r="A97" s="8" t="s">
        <v>5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f>+F97</f>
        <v>0</v>
      </c>
      <c r="T97" s="2">
        <f>+S97+J97</f>
        <v>0</v>
      </c>
      <c r="U97" s="2">
        <f>+T97+N97</f>
        <v>0</v>
      </c>
      <c r="V97" s="2">
        <f>+U97+R97</f>
        <v>0</v>
      </c>
      <c r="W97" s="2">
        <f>+V97</f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4">
        <f t="shared" si="247"/>
        <v>0</v>
      </c>
      <c r="AT97" s="4">
        <f t="shared" si="248"/>
        <v>0</v>
      </c>
    </row>
    <row r="98" spans="1:46" ht="30" customHeight="1" outlineLevel="1">
      <c r="A98" s="8" t="s">
        <v>6</v>
      </c>
      <c r="B98" s="2">
        <f>SUM(B99:B100)</f>
        <v>250</v>
      </c>
      <c r="C98" s="2">
        <f t="shared" ref="C98:AR98" si="249">SUM(C99:C100)</f>
        <v>5</v>
      </c>
      <c r="D98" s="2">
        <f t="shared" si="249"/>
        <v>23</v>
      </c>
      <c r="E98" s="2">
        <f t="shared" si="249"/>
        <v>32</v>
      </c>
      <c r="F98" s="2">
        <f t="shared" si="249"/>
        <v>60</v>
      </c>
      <c r="G98" s="2">
        <f t="shared" si="249"/>
        <v>0</v>
      </c>
      <c r="H98" s="2">
        <f t="shared" si="249"/>
        <v>0</v>
      </c>
      <c r="I98" s="2">
        <f t="shared" si="249"/>
        <v>0</v>
      </c>
      <c r="J98" s="2">
        <f t="shared" si="249"/>
        <v>0</v>
      </c>
      <c r="K98" s="2">
        <f t="shared" si="249"/>
        <v>0</v>
      </c>
      <c r="L98" s="2">
        <f t="shared" si="249"/>
        <v>0</v>
      </c>
      <c r="M98" s="2">
        <f t="shared" si="249"/>
        <v>0</v>
      </c>
      <c r="N98" s="2">
        <f t="shared" si="249"/>
        <v>0</v>
      </c>
      <c r="O98" s="2">
        <f t="shared" si="249"/>
        <v>0</v>
      </c>
      <c r="P98" s="2">
        <f t="shared" si="249"/>
        <v>0</v>
      </c>
      <c r="Q98" s="2">
        <f t="shared" si="249"/>
        <v>0</v>
      </c>
      <c r="R98" s="2">
        <f t="shared" si="249"/>
        <v>0</v>
      </c>
      <c r="S98" s="2">
        <f t="shared" si="249"/>
        <v>60</v>
      </c>
      <c r="T98" s="2">
        <f t="shared" si="249"/>
        <v>60</v>
      </c>
      <c r="U98" s="2">
        <f t="shared" si="249"/>
        <v>60</v>
      </c>
      <c r="V98" s="2">
        <f t="shared" si="249"/>
        <v>60</v>
      </c>
      <c r="W98" s="2">
        <f t="shared" si="249"/>
        <v>60</v>
      </c>
      <c r="X98" s="2">
        <f t="shared" si="249"/>
        <v>0</v>
      </c>
      <c r="Y98" s="2">
        <f t="shared" si="249"/>
        <v>0</v>
      </c>
      <c r="Z98" s="2">
        <f t="shared" si="249"/>
        <v>0</v>
      </c>
      <c r="AA98" s="2">
        <f t="shared" si="249"/>
        <v>0</v>
      </c>
      <c r="AB98" s="2">
        <f t="shared" si="249"/>
        <v>0</v>
      </c>
      <c r="AC98" s="2">
        <f t="shared" si="249"/>
        <v>0</v>
      </c>
      <c r="AD98" s="2">
        <f t="shared" si="249"/>
        <v>0</v>
      </c>
      <c r="AE98" s="2">
        <f t="shared" si="249"/>
        <v>0</v>
      </c>
      <c r="AF98" s="2">
        <f t="shared" si="249"/>
        <v>0</v>
      </c>
      <c r="AG98" s="2">
        <f t="shared" si="249"/>
        <v>0</v>
      </c>
      <c r="AH98" s="2">
        <f t="shared" si="249"/>
        <v>0</v>
      </c>
      <c r="AI98" s="2">
        <f t="shared" si="249"/>
        <v>0</v>
      </c>
      <c r="AJ98" s="2">
        <f t="shared" si="249"/>
        <v>0</v>
      </c>
      <c r="AK98" s="2">
        <f t="shared" si="249"/>
        <v>0</v>
      </c>
      <c r="AL98" s="2">
        <f t="shared" si="249"/>
        <v>0</v>
      </c>
      <c r="AM98" s="2">
        <f t="shared" si="249"/>
        <v>0</v>
      </c>
      <c r="AN98" s="2">
        <f t="shared" si="249"/>
        <v>0</v>
      </c>
      <c r="AO98" s="2">
        <f t="shared" si="249"/>
        <v>0</v>
      </c>
      <c r="AP98" s="2">
        <f t="shared" si="249"/>
        <v>0</v>
      </c>
      <c r="AQ98" s="2">
        <f t="shared" si="249"/>
        <v>0</v>
      </c>
      <c r="AR98" s="2">
        <f t="shared" si="249"/>
        <v>0</v>
      </c>
      <c r="AS98" s="4">
        <f t="shared" si="247"/>
        <v>0</v>
      </c>
      <c r="AT98" s="4">
        <f t="shared" si="248"/>
        <v>0</v>
      </c>
    </row>
    <row r="99" spans="1:46" ht="30" customHeight="1" outlineLevel="2">
      <c r="A99" s="9" t="s">
        <v>46</v>
      </c>
      <c r="B99" s="3">
        <v>180</v>
      </c>
      <c r="C99" s="3">
        <v>5</v>
      </c>
      <c r="D99" s="3">
        <v>23</v>
      </c>
      <c r="E99" s="3">
        <v>0</v>
      </c>
      <c r="F99" s="3">
        <f>SUM(C99:E99)</f>
        <v>28</v>
      </c>
      <c r="G99" s="3">
        <v>0</v>
      </c>
      <c r="H99" s="3">
        <v>0</v>
      </c>
      <c r="I99" s="3">
        <v>0</v>
      </c>
      <c r="J99" s="3">
        <f>SUM(G99:I99)</f>
        <v>0</v>
      </c>
      <c r="K99" s="3">
        <v>0</v>
      </c>
      <c r="L99" s="3">
        <v>0</v>
      </c>
      <c r="M99" s="3">
        <v>0</v>
      </c>
      <c r="N99" s="3">
        <f>SUM(K99:M99)</f>
        <v>0</v>
      </c>
      <c r="O99" s="3">
        <v>0</v>
      </c>
      <c r="P99" s="3">
        <v>0</v>
      </c>
      <c r="Q99" s="3">
        <v>0</v>
      </c>
      <c r="R99" s="3">
        <f>SUM(O99:Q99)</f>
        <v>0</v>
      </c>
      <c r="S99" s="3">
        <f>+F99</f>
        <v>28</v>
      </c>
      <c r="T99" s="3">
        <f>+S99+J99</f>
        <v>28</v>
      </c>
      <c r="U99" s="3">
        <f>+T99+N99</f>
        <v>28</v>
      </c>
      <c r="V99" s="3">
        <f>+U99+R99</f>
        <v>28</v>
      </c>
      <c r="W99" s="3">
        <f>+V99</f>
        <v>28</v>
      </c>
      <c r="X99" s="3">
        <v>0</v>
      </c>
      <c r="Y99" s="3">
        <v>0</v>
      </c>
      <c r="Z99" s="3">
        <v>0</v>
      </c>
      <c r="AA99" s="3">
        <f>SUM(X99:Z99)</f>
        <v>0</v>
      </c>
      <c r="AB99" s="3">
        <v>0</v>
      </c>
      <c r="AC99" s="3">
        <v>0</v>
      </c>
      <c r="AD99" s="3">
        <v>0</v>
      </c>
      <c r="AE99" s="3">
        <f>SUM(AB99:AD99)</f>
        <v>0</v>
      </c>
      <c r="AF99" s="3">
        <v>0</v>
      </c>
      <c r="AG99" s="3">
        <v>0</v>
      </c>
      <c r="AH99" s="3">
        <v>0</v>
      </c>
      <c r="AI99" s="3">
        <f>SUM(AF99:AH99)</f>
        <v>0</v>
      </c>
      <c r="AJ99" s="3">
        <v>0</v>
      </c>
      <c r="AK99" s="3">
        <v>0</v>
      </c>
      <c r="AL99" s="3">
        <v>0</v>
      </c>
      <c r="AM99" s="3">
        <f>SUM(AJ99:AL99)</f>
        <v>0</v>
      </c>
      <c r="AN99" s="3">
        <f>+AA99</f>
        <v>0</v>
      </c>
      <c r="AO99" s="3">
        <f>+AN99+AE99</f>
        <v>0</v>
      </c>
      <c r="AP99" s="3">
        <f>+AO99+AI99</f>
        <v>0</v>
      </c>
      <c r="AQ99" s="3">
        <f>+AP99+AM99</f>
        <v>0</v>
      </c>
      <c r="AR99" s="3">
        <f>+AQ99</f>
        <v>0</v>
      </c>
      <c r="AS99" s="5">
        <f t="shared" si="247"/>
        <v>0</v>
      </c>
      <c r="AT99" s="5">
        <f t="shared" si="248"/>
        <v>0</v>
      </c>
    </row>
    <row r="100" spans="1:46" ht="30" customHeight="1" outlineLevel="2">
      <c r="A100" s="9" t="s">
        <v>47</v>
      </c>
      <c r="B100" s="3">
        <v>70</v>
      </c>
      <c r="C100" s="3">
        <v>0</v>
      </c>
      <c r="D100" s="3">
        <v>0</v>
      </c>
      <c r="E100" s="3">
        <v>32</v>
      </c>
      <c r="F100" s="3">
        <f>SUM(C100:E100)</f>
        <v>32</v>
      </c>
      <c r="G100" s="3">
        <v>0</v>
      </c>
      <c r="H100" s="3">
        <v>0</v>
      </c>
      <c r="I100" s="3">
        <v>0</v>
      </c>
      <c r="J100" s="3">
        <f>SUM(G100:I100)</f>
        <v>0</v>
      </c>
      <c r="K100" s="3">
        <v>0</v>
      </c>
      <c r="L100" s="3">
        <v>0</v>
      </c>
      <c r="M100" s="3">
        <v>0</v>
      </c>
      <c r="N100" s="3">
        <f>SUM(K100:M100)</f>
        <v>0</v>
      </c>
      <c r="O100" s="3">
        <v>0</v>
      </c>
      <c r="P100" s="3">
        <v>0</v>
      </c>
      <c r="Q100" s="3">
        <v>0</v>
      </c>
      <c r="R100" s="3">
        <f>SUM(O100:Q100)</f>
        <v>0</v>
      </c>
      <c r="S100" s="3">
        <f>+F100</f>
        <v>32</v>
      </c>
      <c r="T100" s="3">
        <f>+S100+J100</f>
        <v>32</v>
      </c>
      <c r="U100" s="3">
        <f>+T100+N100</f>
        <v>32</v>
      </c>
      <c r="V100" s="3">
        <f>+U100+R100</f>
        <v>32</v>
      </c>
      <c r="W100" s="3">
        <f>+V100</f>
        <v>32</v>
      </c>
      <c r="X100" s="3">
        <v>0</v>
      </c>
      <c r="Y100" s="3">
        <v>0</v>
      </c>
      <c r="Z100" s="3">
        <v>0</v>
      </c>
      <c r="AA100" s="3">
        <f>SUM(X100:Z100)</f>
        <v>0</v>
      </c>
      <c r="AB100" s="3">
        <v>0</v>
      </c>
      <c r="AC100" s="3">
        <v>0</v>
      </c>
      <c r="AD100" s="3">
        <v>0</v>
      </c>
      <c r="AE100" s="3">
        <f>SUM(AB100:AD100)</f>
        <v>0</v>
      </c>
      <c r="AF100" s="3">
        <v>0</v>
      </c>
      <c r="AG100" s="3">
        <v>0</v>
      </c>
      <c r="AH100" s="3">
        <v>0</v>
      </c>
      <c r="AI100" s="3">
        <f>SUM(AF100:AH100)</f>
        <v>0</v>
      </c>
      <c r="AJ100" s="3">
        <v>0</v>
      </c>
      <c r="AK100" s="3">
        <v>0</v>
      </c>
      <c r="AL100" s="3">
        <v>0</v>
      </c>
      <c r="AM100" s="3">
        <f>SUM(AJ100:AL100)</f>
        <v>0</v>
      </c>
      <c r="AN100" s="3">
        <f>+AA100</f>
        <v>0</v>
      </c>
      <c r="AO100" s="3">
        <f>+AN100+AE100</f>
        <v>0</v>
      </c>
      <c r="AP100" s="3">
        <f>+AO100+AI100</f>
        <v>0</v>
      </c>
      <c r="AQ100" s="3">
        <f>+AP100+AM100</f>
        <v>0</v>
      </c>
      <c r="AR100" s="3">
        <f>+AQ100</f>
        <v>0</v>
      </c>
      <c r="AS100" s="5">
        <f t="shared" si="247"/>
        <v>0</v>
      </c>
      <c r="AT100" s="5">
        <f t="shared" si="248"/>
        <v>0</v>
      </c>
    </row>
    <row r="101" spans="1:46" ht="30" customHeight="1" outlineLevel="1">
      <c r="A101" s="8" t="s">
        <v>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f>+F101</f>
        <v>0</v>
      </c>
      <c r="T101" s="2">
        <f>+S101+J101</f>
        <v>0</v>
      </c>
      <c r="U101" s="2">
        <f>+T101+N101</f>
        <v>0</v>
      </c>
      <c r="V101" s="2">
        <f>+U101+R101</f>
        <v>0</v>
      </c>
      <c r="W101" s="2">
        <f t="shared" ref="W101:W111" si="250">+V101</f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4">
        <f t="shared" si="247"/>
        <v>0</v>
      </c>
      <c r="AT101" s="4">
        <f t="shared" si="248"/>
        <v>0</v>
      </c>
    </row>
    <row r="102" spans="1:46" ht="30" customHeight="1" outlineLevel="1">
      <c r="A102" s="8" t="s">
        <v>8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f>+F102</f>
        <v>0</v>
      </c>
      <c r="T102" s="2">
        <f>+S102+J102</f>
        <v>0</v>
      </c>
      <c r="U102" s="2">
        <f>+T102+N102</f>
        <v>0</v>
      </c>
      <c r="V102" s="2">
        <f>+U102+R102</f>
        <v>0</v>
      </c>
      <c r="W102" s="2">
        <f t="shared" si="250"/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4">
        <f t="shared" si="247"/>
        <v>0</v>
      </c>
      <c r="AT102" s="4">
        <f t="shared" si="248"/>
        <v>0</v>
      </c>
    </row>
    <row r="103" spans="1:46" ht="30" customHeight="1" outlineLevel="1">
      <c r="A103" s="8" t="s">
        <v>9</v>
      </c>
      <c r="B103" s="2">
        <f t="shared" ref="B103:AR103" si="251">SUM(B104:B106)</f>
        <v>16400</v>
      </c>
      <c r="C103" s="2">
        <f t="shared" si="251"/>
        <v>45</v>
      </c>
      <c r="D103" s="2">
        <f t="shared" si="251"/>
        <v>167</v>
      </c>
      <c r="E103" s="2">
        <f t="shared" si="251"/>
        <v>240</v>
      </c>
      <c r="F103" s="2">
        <f t="shared" si="251"/>
        <v>452</v>
      </c>
      <c r="G103" s="2">
        <f t="shared" si="251"/>
        <v>365</v>
      </c>
      <c r="H103" s="2">
        <f t="shared" si="251"/>
        <v>0</v>
      </c>
      <c r="I103" s="2">
        <f t="shared" si="251"/>
        <v>0</v>
      </c>
      <c r="J103" s="2">
        <f t="shared" si="251"/>
        <v>365</v>
      </c>
      <c r="K103" s="2">
        <f t="shared" si="251"/>
        <v>0</v>
      </c>
      <c r="L103" s="2">
        <f t="shared" si="251"/>
        <v>0</v>
      </c>
      <c r="M103" s="2">
        <f t="shared" si="251"/>
        <v>0</v>
      </c>
      <c r="N103" s="2">
        <f t="shared" si="251"/>
        <v>0</v>
      </c>
      <c r="O103" s="2">
        <f t="shared" si="251"/>
        <v>0</v>
      </c>
      <c r="P103" s="2">
        <f t="shared" si="251"/>
        <v>0</v>
      </c>
      <c r="Q103" s="2">
        <f t="shared" si="251"/>
        <v>0</v>
      </c>
      <c r="R103" s="2">
        <f t="shared" si="251"/>
        <v>0</v>
      </c>
      <c r="S103" s="2">
        <f t="shared" si="251"/>
        <v>452</v>
      </c>
      <c r="T103" s="2">
        <f t="shared" si="251"/>
        <v>817</v>
      </c>
      <c r="U103" s="2">
        <f t="shared" si="251"/>
        <v>817</v>
      </c>
      <c r="V103" s="2">
        <f t="shared" si="251"/>
        <v>817</v>
      </c>
      <c r="W103" s="2">
        <f t="shared" si="251"/>
        <v>817</v>
      </c>
      <c r="X103" s="2">
        <f t="shared" si="251"/>
        <v>607.25883999999996</v>
      </c>
      <c r="Y103" s="2">
        <f t="shared" si="251"/>
        <v>496.78441999999995</v>
      </c>
      <c r="Z103" s="2">
        <f t="shared" si="251"/>
        <v>855.82300999999984</v>
      </c>
      <c r="AA103" s="2">
        <f t="shared" si="251"/>
        <v>1959.8662699999995</v>
      </c>
      <c r="AB103" s="2">
        <f t="shared" si="251"/>
        <v>0</v>
      </c>
      <c r="AC103" s="2">
        <f t="shared" si="251"/>
        <v>0</v>
      </c>
      <c r="AD103" s="2">
        <f t="shared" si="251"/>
        <v>0</v>
      </c>
      <c r="AE103" s="2">
        <f t="shared" si="251"/>
        <v>0</v>
      </c>
      <c r="AF103" s="2">
        <f t="shared" si="251"/>
        <v>0</v>
      </c>
      <c r="AG103" s="2">
        <f t="shared" si="251"/>
        <v>0</v>
      </c>
      <c r="AH103" s="2">
        <f t="shared" si="251"/>
        <v>0</v>
      </c>
      <c r="AI103" s="2">
        <f t="shared" si="251"/>
        <v>0</v>
      </c>
      <c r="AJ103" s="2">
        <f t="shared" si="251"/>
        <v>0</v>
      </c>
      <c r="AK103" s="2">
        <f t="shared" si="251"/>
        <v>0</v>
      </c>
      <c r="AL103" s="2">
        <f t="shared" si="251"/>
        <v>0</v>
      </c>
      <c r="AM103" s="2">
        <f t="shared" si="251"/>
        <v>0</v>
      </c>
      <c r="AN103" s="2">
        <f t="shared" si="251"/>
        <v>1959.8662699999995</v>
      </c>
      <c r="AO103" s="2">
        <f t="shared" si="251"/>
        <v>1959.8662699999995</v>
      </c>
      <c r="AP103" s="2">
        <f t="shared" si="251"/>
        <v>1959.8662699999995</v>
      </c>
      <c r="AQ103" s="2">
        <f t="shared" si="251"/>
        <v>1959.8662699999995</v>
      </c>
      <c r="AR103" s="2">
        <f t="shared" si="251"/>
        <v>1959.8662699999995</v>
      </c>
      <c r="AS103" s="4">
        <f t="shared" si="247"/>
        <v>433.59873230088482</v>
      </c>
      <c r="AT103" s="4">
        <f t="shared" si="248"/>
        <v>239.88571236230106</v>
      </c>
    </row>
    <row r="104" spans="1:46" ht="30" customHeight="1" outlineLevel="2">
      <c r="A104" s="9" t="s">
        <v>44</v>
      </c>
      <c r="B104" s="3">
        <v>3800</v>
      </c>
      <c r="C104" s="3">
        <v>30</v>
      </c>
      <c r="D104" s="3">
        <v>17</v>
      </c>
      <c r="E104" s="3">
        <v>0</v>
      </c>
      <c r="F104" s="3">
        <f t="shared" ref="F104:F106" si="252">SUM(C104:E104)</f>
        <v>47</v>
      </c>
      <c r="G104" s="3">
        <v>0</v>
      </c>
      <c r="H104" s="3">
        <v>0</v>
      </c>
      <c r="I104" s="3">
        <v>0</v>
      </c>
      <c r="J104" s="3">
        <f t="shared" ref="J104:J106" si="253">SUM(G104:I104)</f>
        <v>0</v>
      </c>
      <c r="K104" s="3">
        <v>0</v>
      </c>
      <c r="L104" s="3">
        <v>0</v>
      </c>
      <c r="M104" s="3">
        <v>0</v>
      </c>
      <c r="N104" s="3">
        <f t="shared" ref="N104:N106" si="254">SUM(K104:M104)</f>
        <v>0</v>
      </c>
      <c r="O104" s="3">
        <v>0</v>
      </c>
      <c r="P104" s="3">
        <v>0</v>
      </c>
      <c r="Q104" s="3">
        <v>0</v>
      </c>
      <c r="R104" s="3">
        <f t="shared" ref="R104:R106" si="255">SUM(O104:Q104)</f>
        <v>0</v>
      </c>
      <c r="S104" s="3">
        <f t="shared" ref="S104:S106" si="256">+F104</f>
        <v>47</v>
      </c>
      <c r="T104" s="3">
        <f t="shared" ref="T104:T106" si="257">+S104+J104</f>
        <v>47</v>
      </c>
      <c r="U104" s="3">
        <f t="shared" ref="U104:U106" si="258">+T104+N104</f>
        <v>47</v>
      </c>
      <c r="V104" s="3">
        <f t="shared" ref="V104:V106" si="259">+U104+R104</f>
        <v>47</v>
      </c>
      <c r="W104" s="3">
        <f t="shared" si="250"/>
        <v>47</v>
      </c>
      <c r="X104" s="3">
        <v>581.40318000000002</v>
      </c>
      <c r="Y104" s="3">
        <v>41.274999999999999</v>
      </c>
      <c r="Z104" s="3">
        <v>49.54</v>
      </c>
      <c r="AA104" s="3">
        <f t="shared" ref="AA104:AA106" si="260">SUM(X104:Z104)</f>
        <v>672.21817999999996</v>
      </c>
      <c r="AB104" s="3">
        <v>0</v>
      </c>
      <c r="AC104" s="3">
        <v>0</v>
      </c>
      <c r="AD104" s="3">
        <v>0</v>
      </c>
      <c r="AE104" s="3">
        <f t="shared" ref="AE104:AE106" si="261">SUM(AB104:AD104)</f>
        <v>0</v>
      </c>
      <c r="AF104" s="3">
        <v>0</v>
      </c>
      <c r="AG104" s="3">
        <v>0</v>
      </c>
      <c r="AH104" s="3">
        <v>0</v>
      </c>
      <c r="AI104" s="3">
        <f>SUM(AF104:AH104)</f>
        <v>0</v>
      </c>
      <c r="AJ104" s="3">
        <v>0</v>
      </c>
      <c r="AK104" s="3">
        <v>0</v>
      </c>
      <c r="AL104" s="3">
        <v>0</v>
      </c>
      <c r="AM104" s="3">
        <f t="shared" ref="AM104:AM106" si="262">SUM(AJ104:AL104)</f>
        <v>0</v>
      </c>
      <c r="AN104" s="3">
        <f t="shared" ref="AN104:AN106" si="263">+AA104</f>
        <v>672.21817999999996</v>
      </c>
      <c r="AO104" s="3">
        <f t="shared" ref="AO104:AO106" si="264">+AN104+AE104</f>
        <v>672.21817999999996</v>
      </c>
      <c r="AP104" s="3">
        <f t="shared" ref="AP104:AP106" si="265">+AO104+AI104</f>
        <v>672.21817999999996</v>
      </c>
      <c r="AQ104" s="3">
        <f t="shared" ref="AQ104:AQ106" si="266">+AP104+AM104</f>
        <v>672.21817999999996</v>
      </c>
      <c r="AR104" s="3">
        <f t="shared" ref="AR104:AR106" si="267">+AQ104</f>
        <v>672.21817999999996</v>
      </c>
      <c r="AS104" s="5">
        <f t="shared" si="247"/>
        <v>1430.2514468085105</v>
      </c>
      <c r="AT104" s="5">
        <f t="shared" si="248"/>
        <v>1430.2514468085105</v>
      </c>
    </row>
    <row r="105" spans="1:46" ht="30" customHeight="1" outlineLevel="2">
      <c r="A105" s="9" t="s">
        <v>48</v>
      </c>
      <c r="B105" s="3">
        <v>6600</v>
      </c>
      <c r="C105" s="3">
        <v>0</v>
      </c>
      <c r="D105" s="3">
        <v>0</v>
      </c>
      <c r="E105" s="3">
        <v>120</v>
      </c>
      <c r="F105" s="3">
        <f t="shared" si="252"/>
        <v>120</v>
      </c>
      <c r="G105" s="3">
        <v>180</v>
      </c>
      <c r="H105" s="3">
        <v>0</v>
      </c>
      <c r="I105" s="3">
        <v>0</v>
      </c>
      <c r="J105" s="3">
        <f t="shared" si="253"/>
        <v>180</v>
      </c>
      <c r="K105" s="3">
        <v>0</v>
      </c>
      <c r="L105" s="3">
        <v>0</v>
      </c>
      <c r="M105" s="3">
        <v>0</v>
      </c>
      <c r="N105" s="3">
        <f t="shared" si="254"/>
        <v>0</v>
      </c>
      <c r="O105" s="3">
        <v>0</v>
      </c>
      <c r="P105" s="3">
        <v>0</v>
      </c>
      <c r="Q105" s="3">
        <v>0</v>
      </c>
      <c r="R105" s="3">
        <f t="shared" si="255"/>
        <v>0</v>
      </c>
      <c r="S105" s="3">
        <f t="shared" si="256"/>
        <v>120</v>
      </c>
      <c r="T105" s="3">
        <f t="shared" si="257"/>
        <v>300</v>
      </c>
      <c r="U105" s="3">
        <f t="shared" si="258"/>
        <v>300</v>
      </c>
      <c r="V105" s="3">
        <f t="shared" si="259"/>
        <v>300</v>
      </c>
      <c r="W105" s="3">
        <f t="shared" si="250"/>
        <v>300</v>
      </c>
      <c r="X105" s="3">
        <v>0</v>
      </c>
      <c r="Y105" s="3">
        <v>15.009790000000001</v>
      </c>
      <c r="Z105" s="3">
        <v>34.043260000000004</v>
      </c>
      <c r="AA105" s="3">
        <f t="shared" si="260"/>
        <v>49.053050000000006</v>
      </c>
      <c r="AB105" s="3">
        <v>0</v>
      </c>
      <c r="AC105" s="3">
        <v>0</v>
      </c>
      <c r="AD105" s="3">
        <v>0</v>
      </c>
      <c r="AE105" s="3">
        <f t="shared" si="261"/>
        <v>0</v>
      </c>
      <c r="AF105" s="3">
        <v>0</v>
      </c>
      <c r="AG105" s="3">
        <v>0</v>
      </c>
      <c r="AH105" s="3">
        <v>0</v>
      </c>
      <c r="AI105" s="3">
        <f t="shared" ref="AI105:AI106" si="268">SUM(AF105:AH105)</f>
        <v>0</v>
      </c>
      <c r="AJ105" s="3">
        <v>0</v>
      </c>
      <c r="AK105" s="3">
        <v>0</v>
      </c>
      <c r="AL105" s="3">
        <v>0</v>
      </c>
      <c r="AM105" s="3">
        <f t="shared" si="262"/>
        <v>0</v>
      </c>
      <c r="AN105" s="3">
        <f t="shared" si="263"/>
        <v>49.053050000000006</v>
      </c>
      <c r="AO105" s="3">
        <f t="shared" si="264"/>
        <v>49.053050000000006</v>
      </c>
      <c r="AP105" s="3">
        <f>+AO105+AI105</f>
        <v>49.053050000000006</v>
      </c>
      <c r="AQ105" s="3">
        <f t="shared" si="266"/>
        <v>49.053050000000006</v>
      </c>
      <c r="AR105" s="3">
        <f t="shared" si="267"/>
        <v>49.053050000000006</v>
      </c>
      <c r="AS105" s="5">
        <f t="shared" si="247"/>
        <v>40.877541666666673</v>
      </c>
      <c r="AT105" s="5">
        <f t="shared" si="248"/>
        <v>16.351016666666666</v>
      </c>
    </row>
    <row r="106" spans="1:46" ht="30" customHeight="1" outlineLevel="2">
      <c r="A106" s="9" t="s">
        <v>49</v>
      </c>
      <c r="B106" s="3">
        <v>6000</v>
      </c>
      <c r="C106" s="3">
        <v>15</v>
      </c>
      <c r="D106" s="3">
        <v>150</v>
      </c>
      <c r="E106" s="3">
        <v>120</v>
      </c>
      <c r="F106" s="3">
        <f t="shared" si="252"/>
        <v>285</v>
      </c>
      <c r="G106" s="3">
        <v>185</v>
      </c>
      <c r="H106" s="3">
        <v>0</v>
      </c>
      <c r="I106" s="3">
        <v>0</v>
      </c>
      <c r="J106" s="3">
        <f t="shared" si="253"/>
        <v>185</v>
      </c>
      <c r="K106" s="3">
        <v>0</v>
      </c>
      <c r="L106" s="3">
        <v>0</v>
      </c>
      <c r="M106" s="3">
        <v>0</v>
      </c>
      <c r="N106" s="3">
        <f t="shared" si="254"/>
        <v>0</v>
      </c>
      <c r="O106" s="3">
        <v>0</v>
      </c>
      <c r="P106" s="3">
        <v>0</v>
      </c>
      <c r="Q106" s="3">
        <v>0</v>
      </c>
      <c r="R106" s="3">
        <f t="shared" si="255"/>
        <v>0</v>
      </c>
      <c r="S106" s="3">
        <f t="shared" si="256"/>
        <v>285</v>
      </c>
      <c r="T106" s="3">
        <f t="shared" si="257"/>
        <v>470</v>
      </c>
      <c r="U106" s="3">
        <f t="shared" si="258"/>
        <v>470</v>
      </c>
      <c r="V106" s="3">
        <f t="shared" si="259"/>
        <v>470</v>
      </c>
      <c r="W106" s="3">
        <f t="shared" si="250"/>
        <v>470</v>
      </c>
      <c r="X106" s="3">
        <v>25.85566</v>
      </c>
      <c r="Y106" s="3">
        <v>440.49962999999997</v>
      </c>
      <c r="Z106" s="3">
        <v>772.23974999999984</v>
      </c>
      <c r="AA106" s="3">
        <f t="shared" si="260"/>
        <v>1238.5950399999997</v>
      </c>
      <c r="AB106" s="3">
        <v>0</v>
      </c>
      <c r="AC106" s="3">
        <v>0</v>
      </c>
      <c r="AD106" s="3">
        <v>0</v>
      </c>
      <c r="AE106" s="3">
        <f t="shared" si="261"/>
        <v>0</v>
      </c>
      <c r="AF106" s="3">
        <v>0</v>
      </c>
      <c r="AG106" s="3">
        <v>0</v>
      </c>
      <c r="AH106" s="3">
        <v>0</v>
      </c>
      <c r="AI106" s="3">
        <f t="shared" si="268"/>
        <v>0</v>
      </c>
      <c r="AJ106" s="3">
        <v>0</v>
      </c>
      <c r="AK106" s="3">
        <v>0</v>
      </c>
      <c r="AL106" s="3">
        <v>0</v>
      </c>
      <c r="AM106" s="3">
        <f t="shared" si="262"/>
        <v>0</v>
      </c>
      <c r="AN106" s="3">
        <f t="shared" si="263"/>
        <v>1238.5950399999997</v>
      </c>
      <c r="AO106" s="3">
        <f t="shared" si="264"/>
        <v>1238.5950399999997</v>
      </c>
      <c r="AP106" s="3">
        <f t="shared" si="265"/>
        <v>1238.5950399999997</v>
      </c>
      <c r="AQ106" s="3">
        <f t="shared" si="266"/>
        <v>1238.5950399999997</v>
      </c>
      <c r="AR106" s="3">
        <f t="shared" si="267"/>
        <v>1238.5950399999997</v>
      </c>
      <c r="AS106" s="5">
        <f t="shared" si="247"/>
        <v>434.59475087719284</v>
      </c>
      <c r="AT106" s="5">
        <f t="shared" si="248"/>
        <v>263.53085957446802</v>
      </c>
    </row>
    <row r="107" spans="1:46" ht="30" customHeight="1" outlineLevel="1">
      <c r="A107" s="8" t="s">
        <v>10</v>
      </c>
      <c r="B107" s="2">
        <f t="shared" ref="B107:AR107" si="269">SUM(B108:B108)</f>
        <v>368.55899999999997</v>
      </c>
      <c r="C107" s="2">
        <f t="shared" si="269"/>
        <v>0</v>
      </c>
      <c r="D107" s="2">
        <f t="shared" si="269"/>
        <v>42.934379999999997</v>
      </c>
      <c r="E107" s="2">
        <f t="shared" si="269"/>
        <v>24.9</v>
      </c>
      <c r="F107" s="2">
        <f t="shared" si="269"/>
        <v>67.834379999999996</v>
      </c>
      <c r="G107" s="2">
        <f t="shared" si="269"/>
        <v>0</v>
      </c>
      <c r="H107" s="2">
        <f t="shared" si="269"/>
        <v>0</v>
      </c>
      <c r="I107" s="2">
        <f t="shared" si="269"/>
        <v>40</v>
      </c>
      <c r="J107" s="2">
        <f t="shared" si="269"/>
        <v>40</v>
      </c>
      <c r="K107" s="2">
        <f t="shared" si="269"/>
        <v>70</v>
      </c>
      <c r="L107" s="2">
        <f t="shared" si="269"/>
        <v>0</v>
      </c>
      <c r="M107" s="2">
        <f t="shared" si="269"/>
        <v>0</v>
      </c>
      <c r="N107" s="2">
        <f t="shared" si="269"/>
        <v>70</v>
      </c>
      <c r="O107" s="2">
        <f t="shared" si="269"/>
        <v>0</v>
      </c>
      <c r="P107" s="2">
        <f t="shared" si="269"/>
        <v>0</v>
      </c>
      <c r="Q107" s="2">
        <f t="shared" si="269"/>
        <v>0</v>
      </c>
      <c r="R107" s="2">
        <f t="shared" si="269"/>
        <v>0</v>
      </c>
      <c r="S107" s="2">
        <f t="shared" si="269"/>
        <v>67.834379999999996</v>
      </c>
      <c r="T107" s="2">
        <f t="shared" si="269"/>
        <v>107.83438</v>
      </c>
      <c r="U107" s="2">
        <f t="shared" si="269"/>
        <v>177.83438000000001</v>
      </c>
      <c r="V107" s="2">
        <f t="shared" si="269"/>
        <v>177.83438000000001</v>
      </c>
      <c r="W107" s="2">
        <f t="shared" si="269"/>
        <v>177.83438000000001</v>
      </c>
      <c r="X107" s="2">
        <f t="shared" si="269"/>
        <v>0</v>
      </c>
      <c r="Y107" s="2">
        <f t="shared" si="269"/>
        <v>0</v>
      </c>
      <c r="Z107" s="2">
        <f t="shared" si="269"/>
        <v>0</v>
      </c>
      <c r="AA107" s="2">
        <f t="shared" si="269"/>
        <v>0</v>
      </c>
      <c r="AB107" s="2">
        <f t="shared" si="269"/>
        <v>0</v>
      </c>
      <c r="AC107" s="2">
        <f t="shared" si="269"/>
        <v>0</v>
      </c>
      <c r="AD107" s="2">
        <f t="shared" si="269"/>
        <v>0.04</v>
      </c>
      <c r="AE107" s="2">
        <f t="shared" si="269"/>
        <v>0.04</v>
      </c>
      <c r="AF107" s="2">
        <f t="shared" si="269"/>
        <v>0</v>
      </c>
      <c r="AG107" s="2">
        <f t="shared" si="269"/>
        <v>0</v>
      </c>
      <c r="AH107" s="2">
        <f t="shared" si="269"/>
        <v>0</v>
      </c>
      <c r="AI107" s="2">
        <f t="shared" si="269"/>
        <v>0</v>
      </c>
      <c r="AJ107" s="2">
        <f t="shared" si="269"/>
        <v>0</v>
      </c>
      <c r="AK107" s="2">
        <f t="shared" si="269"/>
        <v>0</v>
      </c>
      <c r="AL107" s="2">
        <f t="shared" si="269"/>
        <v>0</v>
      </c>
      <c r="AM107" s="2">
        <f t="shared" si="269"/>
        <v>0</v>
      </c>
      <c r="AN107" s="2">
        <f t="shared" si="269"/>
        <v>0</v>
      </c>
      <c r="AO107" s="2">
        <f t="shared" si="269"/>
        <v>0.04</v>
      </c>
      <c r="AP107" s="2">
        <f t="shared" si="269"/>
        <v>0.04</v>
      </c>
      <c r="AQ107" s="2">
        <f t="shared" si="269"/>
        <v>0.04</v>
      </c>
      <c r="AR107" s="2">
        <f t="shared" si="269"/>
        <v>0.04</v>
      </c>
      <c r="AS107" s="4">
        <f t="shared" si="247"/>
        <v>0</v>
      </c>
      <c r="AT107" s="4">
        <f t="shared" si="248"/>
        <v>2.2492838561362541E-2</v>
      </c>
    </row>
    <row r="108" spans="1:46" ht="30" customHeight="1" outlineLevel="2">
      <c r="A108" s="9" t="s">
        <v>50</v>
      </c>
      <c r="B108" s="3">
        <v>368.55899999999997</v>
      </c>
      <c r="C108" s="3">
        <v>0</v>
      </c>
      <c r="D108" s="3">
        <v>42.934379999999997</v>
      </c>
      <c r="E108" s="3">
        <v>24.9</v>
      </c>
      <c r="F108" s="3">
        <f>SUM(C108:E108)</f>
        <v>67.834379999999996</v>
      </c>
      <c r="G108" s="3">
        <v>0</v>
      </c>
      <c r="H108" s="3">
        <v>0</v>
      </c>
      <c r="I108" s="3">
        <v>40</v>
      </c>
      <c r="J108" s="3">
        <f>SUM(G108:I108)</f>
        <v>40</v>
      </c>
      <c r="K108" s="3">
        <v>70</v>
      </c>
      <c r="L108" s="3">
        <v>0</v>
      </c>
      <c r="M108" s="3">
        <v>0</v>
      </c>
      <c r="N108" s="3">
        <f>SUM(K108:M108)</f>
        <v>70</v>
      </c>
      <c r="O108" s="3">
        <v>0</v>
      </c>
      <c r="P108" s="3">
        <v>0</v>
      </c>
      <c r="Q108" s="3">
        <v>0</v>
      </c>
      <c r="R108" s="3">
        <f>SUM(O108:Q108)</f>
        <v>0</v>
      </c>
      <c r="S108" s="3">
        <f>+F108</f>
        <v>67.834379999999996</v>
      </c>
      <c r="T108" s="3">
        <f>+S108+J108</f>
        <v>107.83438</v>
      </c>
      <c r="U108" s="3">
        <f>+T108+N108</f>
        <v>177.83438000000001</v>
      </c>
      <c r="V108" s="3">
        <f>+U108+R108</f>
        <v>177.83438000000001</v>
      </c>
      <c r="W108" s="3">
        <f t="shared" si="250"/>
        <v>177.83438000000001</v>
      </c>
      <c r="X108" s="3">
        <v>0</v>
      </c>
      <c r="Y108" s="3">
        <v>0</v>
      </c>
      <c r="Z108" s="3">
        <v>0</v>
      </c>
      <c r="AA108" s="3">
        <f>SUM(X108:Z108)</f>
        <v>0</v>
      </c>
      <c r="AB108" s="3">
        <v>0</v>
      </c>
      <c r="AC108" s="3">
        <v>0</v>
      </c>
      <c r="AD108" s="3">
        <v>0.04</v>
      </c>
      <c r="AE108" s="3">
        <f>SUM(AB108:AD108)</f>
        <v>0.04</v>
      </c>
      <c r="AF108" s="3">
        <v>0</v>
      </c>
      <c r="AG108" s="3">
        <v>0</v>
      </c>
      <c r="AH108" s="3">
        <v>0</v>
      </c>
      <c r="AI108" s="3">
        <f>SUM(AF108:AH108)</f>
        <v>0</v>
      </c>
      <c r="AJ108" s="3">
        <v>0</v>
      </c>
      <c r="AK108" s="3">
        <v>0</v>
      </c>
      <c r="AL108" s="3">
        <v>0</v>
      </c>
      <c r="AM108" s="3">
        <f>SUM(AJ108:AL108)</f>
        <v>0</v>
      </c>
      <c r="AN108" s="3">
        <f>+AA108</f>
        <v>0</v>
      </c>
      <c r="AO108" s="3">
        <f>+AN108+AE108</f>
        <v>0.04</v>
      </c>
      <c r="AP108" s="3">
        <f>+AO108+AI108</f>
        <v>0.04</v>
      </c>
      <c r="AQ108" s="3">
        <f>+AP108+AM108</f>
        <v>0.04</v>
      </c>
      <c r="AR108" s="3">
        <f>+AQ108</f>
        <v>0.04</v>
      </c>
      <c r="AS108" s="5">
        <f t="shared" si="247"/>
        <v>0</v>
      </c>
      <c r="AT108" s="5">
        <f t="shared" si="248"/>
        <v>2.2492838561362541E-2</v>
      </c>
    </row>
    <row r="109" spans="1:46" ht="30" customHeight="1" outlineLevel="1">
      <c r="A109" s="8" t="s">
        <v>12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f>+F109</f>
        <v>0</v>
      </c>
      <c r="T109" s="2">
        <f>+S109+J109</f>
        <v>0</v>
      </c>
      <c r="U109" s="2">
        <f>+T109+N109</f>
        <v>0</v>
      </c>
      <c r="V109" s="2">
        <f>+U109+R109</f>
        <v>0</v>
      </c>
      <c r="W109" s="2">
        <f t="shared" ref="W109" si="270">+V109</f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4">
        <f t="shared" ref="AS109" si="271">IF(F109=0,0,AA109/F109*100)</f>
        <v>0</v>
      </c>
      <c r="AT109" s="4">
        <f t="shared" ref="AT109" si="272">IF(W109=0,0,AR109/W109*100)</f>
        <v>0</v>
      </c>
    </row>
    <row r="110" spans="1:46" ht="30" customHeight="1" outlineLevel="1">
      <c r="A110" s="8" t="s">
        <v>13</v>
      </c>
      <c r="B110" s="2">
        <f t="shared" ref="B110:AR110" si="273">SUM(B111:B111)</f>
        <v>6000</v>
      </c>
      <c r="C110" s="2">
        <f t="shared" si="273"/>
        <v>40</v>
      </c>
      <c r="D110" s="2">
        <f t="shared" si="273"/>
        <v>260</v>
      </c>
      <c r="E110" s="2">
        <f t="shared" si="273"/>
        <v>100</v>
      </c>
      <c r="F110" s="2">
        <f t="shared" si="273"/>
        <v>400</v>
      </c>
      <c r="G110" s="2">
        <f t="shared" si="273"/>
        <v>200</v>
      </c>
      <c r="H110" s="2">
        <f t="shared" si="273"/>
        <v>200</v>
      </c>
      <c r="I110" s="2">
        <f t="shared" si="273"/>
        <v>220</v>
      </c>
      <c r="J110" s="2">
        <f t="shared" si="273"/>
        <v>620</v>
      </c>
      <c r="K110" s="2">
        <f t="shared" si="273"/>
        <v>0</v>
      </c>
      <c r="L110" s="2">
        <f t="shared" si="273"/>
        <v>0</v>
      </c>
      <c r="M110" s="2">
        <f t="shared" si="273"/>
        <v>0</v>
      </c>
      <c r="N110" s="2">
        <f t="shared" si="273"/>
        <v>0</v>
      </c>
      <c r="O110" s="2">
        <f t="shared" si="273"/>
        <v>0</v>
      </c>
      <c r="P110" s="2">
        <f t="shared" si="273"/>
        <v>0</v>
      </c>
      <c r="Q110" s="2">
        <f t="shared" si="273"/>
        <v>0</v>
      </c>
      <c r="R110" s="2">
        <f t="shared" si="273"/>
        <v>0</v>
      </c>
      <c r="S110" s="2">
        <f t="shared" si="273"/>
        <v>400</v>
      </c>
      <c r="T110" s="2">
        <f t="shared" si="273"/>
        <v>1020</v>
      </c>
      <c r="U110" s="2">
        <f t="shared" si="273"/>
        <v>1020</v>
      </c>
      <c r="V110" s="2">
        <f t="shared" si="273"/>
        <v>1020</v>
      </c>
      <c r="W110" s="2">
        <f t="shared" si="273"/>
        <v>1020</v>
      </c>
      <c r="X110" s="2">
        <f t="shared" si="273"/>
        <v>39.254510000000003</v>
      </c>
      <c r="Y110" s="2">
        <f t="shared" si="273"/>
        <v>13.022489999999999</v>
      </c>
      <c r="Z110" s="2">
        <f t="shared" si="273"/>
        <v>110.13289</v>
      </c>
      <c r="AA110" s="2">
        <f t="shared" si="273"/>
        <v>162.40989000000002</v>
      </c>
      <c r="AB110" s="2">
        <f t="shared" si="273"/>
        <v>0</v>
      </c>
      <c r="AC110" s="2">
        <f t="shared" si="273"/>
        <v>0</v>
      </c>
      <c r="AD110" s="2">
        <f t="shared" si="273"/>
        <v>0</v>
      </c>
      <c r="AE110" s="2">
        <f t="shared" si="273"/>
        <v>0</v>
      </c>
      <c r="AF110" s="2">
        <f t="shared" si="273"/>
        <v>0</v>
      </c>
      <c r="AG110" s="2">
        <f t="shared" si="273"/>
        <v>0</v>
      </c>
      <c r="AH110" s="2">
        <f t="shared" si="273"/>
        <v>0</v>
      </c>
      <c r="AI110" s="2">
        <f t="shared" si="273"/>
        <v>0</v>
      </c>
      <c r="AJ110" s="2">
        <f t="shared" si="273"/>
        <v>0</v>
      </c>
      <c r="AK110" s="2">
        <f t="shared" si="273"/>
        <v>0</v>
      </c>
      <c r="AL110" s="2">
        <f t="shared" si="273"/>
        <v>0</v>
      </c>
      <c r="AM110" s="2">
        <f t="shared" si="273"/>
        <v>0</v>
      </c>
      <c r="AN110" s="2">
        <f t="shared" si="273"/>
        <v>162.40989000000002</v>
      </c>
      <c r="AO110" s="2">
        <f t="shared" si="273"/>
        <v>162.40989000000002</v>
      </c>
      <c r="AP110" s="2">
        <f t="shared" si="273"/>
        <v>162.40989000000002</v>
      </c>
      <c r="AQ110" s="2">
        <f t="shared" si="273"/>
        <v>162.40989000000002</v>
      </c>
      <c r="AR110" s="2">
        <f t="shared" si="273"/>
        <v>162.40989000000002</v>
      </c>
      <c r="AS110" s="4">
        <f t="shared" si="247"/>
        <v>40.602472500000005</v>
      </c>
      <c r="AT110" s="4">
        <f t="shared" si="248"/>
        <v>15.92253823529412</v>
      </c>
    </row>
    <row r="111" spans="1:46" ht="30" customHeight="1" outlineLevel="2">
      <c r="A111" s="9" t="s">
        <v>51</v>
      </c>
      <c r="B111" s="3">
        <v>6000</v>
      </c>
      <c r="C111" s="3">
        <v>40</v>
      </c>
      <c r="D111" s="3">
        <v>260</v>
      </c>
      <c r="E111" s="3">
        <v>100</v>
      </c>
      <c r="F111" s="3">
        <f>SUM(C111:E111)</f>
        <v>400</v>
      </c>
      <c r="G111" s="3">
        <v>200</v>
      </c>
      <c r="H111" s="3">
        <v>200</v>
      </c>
      <c r="I111" s="3">
        <v>220</v>
      </c>
      <c r="J111" s="3">
        <f>SUM(G111:I111)</f>
        <v>620</v>
      </c>
      <c r="K111" s="3">
        <v>0</v>
      </c>
      <c r="L111" s="3">
        <v>0</v>
      </c>
      <c r="M111" s="3">
        <v>0</v>
      </c>
      <c r="N111" s="3">
        <f>SUM(K111:M111)</f>
        <v>0</v>
      </c>
      <c r="O111" s="3">
        <v>0</v>
      </c>
      <c r="P111" s="3">
        <v>0</v>
      </c>
      <c r="Q111" s="3">
        <v>0</v>
      </c>
      <c r="R111" s="3">
        <f>SUM(O111:Q111)</f>
        <v>0</v>
      </c>
      <c r="S111" s="3">
        <f>+F111</f>
        <v>400</v>
      </c>
      <c r="T111" s="3">
        <f>+S111+J111</f>
        <v>1020</v>
      </c>
      <c r="U111" s="3">
        <f>+T111+N111</f>
        <v>1020</v>
      </c>
      <c r="V111" s="3">
        <f>+U111+R111</f>
        <v>1020</v>
      </c>
      <c r="W111" s="3">
        <f t="shared" si="250"/>
        <v>1020</v>
      </c>
      <c r="X111" s="25">
        <v>39.254510000000003</v>
      </c>
      <c r="Y111" s="25">
        <v>13.022489999999999</v>
      </c>
      <c r="Z111" s="25">
        <v>110.13289</v>
      </c>
      <c r="AA111" s="3">
        <f>SUM(X111:Z111)</f>
        <v>162.40989000000002</v>
      </c>
      <c r="AB111" s="3">
        <v>0</v>
      </c>
      <c r="AC111" s="3">
        <v>0</v>
      </c>
      <c r="AD111" s="3">
        <v>0</v>
      </c>
      <c r="AE111" s="3">
        <f>SUM(AB111:AD111)</f>
        <v>0</v>
      </c>
      <c r="AF111" s="3">
        <v>0</v>
      </c>
      <c r="AG111" s="3">
        <v>0</v>
      </c>
      <c r="AH111" s="3">
        <v>0</v>
      </c>
      <c r="AI111" s="3">
        <f>SUM(AF111:AH111)</f>
        <v>0</v>
      </c>
      <c r="AJ111" s="3">
        <v>0</v>
      </c>
      <c r="AK111" s="3">
        <v>0</v>
      </c>
      <c r="AL111" s="3">
        <v>0</v>
      </c>
      <c r="AM111" s="3">
        <f>SUM(AJ111:AL111)</f>
        <v>0</v>
      </c>
      <c r="AN111" s="3">
        <f>+AA111</f>
        <v>162.40989000000002</v>
      </c>
      <c r="AO111" s="3">
        <f>+AN111+AE111</f>
        <v>162.40989000000002</v>
      </c>
      <c r="AP111" s="3">
        <f>+AO111+AI111</f>
        <v>162.40989000000002</v>
      </c>
      <c r="AQ111" s="3">
        <f>+AP111+AM111</f>
        <v>162.40989000000002</v>
      </c>
      <c r="AR111" s="3">
        <f>+AQ111</f>
        <v>162.40989000000002</v>
      </c>
      <c r="AS111" s="5">
        <f t="shared" si="247"/>
        <v>40.602472500000005</v>
      </c>
      <c r="AT111" s="5">
        <f t="shared" si="248"/>
        <v>15.92253823529412</v>
      </c>
    </row>
    <row r="112" spans="1:46" ht="3.75" customHeight="1" outlineLevel="1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5"/>
      <c r="AT112" s="5"/>
    </row>
    <row r="113" spans="1:47" ht="3.75" customHeight="1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5"/>
      <c r="AT113" s="5"/>
    </row>
    <row r="114" spans="1:47" ht="30" customHeight="1">
      <c r="A114" s="6" t="s">
        <v>45</v>
      </c>
      <c r="B114" s="14">
        <f t="shared" ref="B114:AR114" si="274">+B115+B116+B117+B118+B119+B121+B122+B123+B124+B125+B126</f>
        <v>1265</v>
      </c>
      <c r="C114" s="14">
        <f t="shared" si="274"/>
        <v>0</v>
      </c>
      <c r="D114" s="14">
        <f t="shared" si="274"/>
        <v>100</v>
      </c>
      <c r="E114" s="14">
        <f t="shared" si="274"/>
        <v>100</v>
      </c>
      <c r="F114" s="14">
        <f t="shared" si="274"/>
        <v>200</v>
      </c>
      <c r="G114" s="14">
        <f t="shared" si="274"/>
        <v>71.00149267303641</v>
      </c>
      <c r="H114" s="14">
        <f t="shared" si="274"/>
        <v>0</v>
      </c>
      <c r="I114" s="14">
        <f t="shared" si="274"/>
        <v>0</v>
      </c>
      <c r="J114" s="14">
        <f t="shared" si="274"/>
        <v>71.00149267303641</v>
      </c>
      <c r="K114" s="14">
        <f t="shared" si="274"/>
        <v>0</v>
      </c>
      <c r="L114" s="14">
        <f t="shared" si="274"/>
        <v>0</v>
      </c>
      <c r="M114" s="14">
        <f t="shared" si="274"/>
        <v>0</v>
      </c>
      <c r="N114" s="14">
        <f t="shared" si="274"/>
        <v>0</v>
      </c>
      <c r="O114" s="14">
        <f t="shared" si="274"/>
        <v>0</v>
      </c>
      <c r="P114" s="14">
        <f t="shared" si="274"/>
        <v>0</v>
      </c>
      <c r="Q114" s="14">
        <f t="shared" si="274"/>
        <v>0</v>
      </c>
      <c r="R114" s="14">
        <f t="shared" si="274"/>
        <v>0</v>
      </c>
      <c r="S114" s="14">
        <f t="shared" si="274"/>
        <v>200</v>
      </c>
      <c r="T114" s="14">
        <f t="shared" si="274"/>
        <v>271.00149267303641</v>
      </c>
      <c r="U114" s="14">
        <f t="shared" si="274"/>
        <v>271.00149267303641</v>
      </c>
      <c r="V114" s="14">
        <f t="shared" si="274"/>
        <v>271.00149267303641</v>
      </c>
      <c r="W114" s="14">
        <f t="shared" si="274"/>
        <v>271.00149267303641</v>
      </c>
      <c r="X114" s="14">
        <f t="shared" si="274"/>
        <v>0</v>
      </c>
      <c r="Y114" s="14">
        <f t="shared" si="274"/>
        <v>0</v>
      </c>
      <c r="Z114" s="14">
        <f t="shared" si="274"/>
        <v>0</v>
      </c>
      <c r="AA114" s="14">
        <f t="shared" si="274"/>
        <v>0</v>
      </c>
      <c r="AB114" s="14">
        <f t="shared" si="274"/>
        <v>0</v>
      </c>
      <c r="AC114" s="14">
        <f t="shared" si="274"/>
        <v>0</v>
      </c>
      <c r="AD114" s="14">
        <f t="shared" si="274"/>
        <v>0</v>
      </c>
      <c r="AE114" s="14">
        <f t="shared" si="274"/>
        <v>0</v>
      </c>
      <c r="AF114" s="14">
        <f t="shared" si="274"/>
        <v>0</v>
      </c>
      <c r="AG114" s="14">
        <f t="shared" si="274"/>
        <v>0</v>
      </c>
      <c r="AH114" s="14">
        <f t="shared" si="274"/>
        <v>0</v>
      </c>
      <c r="AI114" s="14">
        <f t="shared" si="274"/>
        <v>0</v>
      </c>
      <c r="AJ114" s="14">
        <f t="shared" si="274"/>
        <v>0</v>
      </c>
      <c r="AK114" s="14">
        <f t="shared" si="274"/>
        <v>0</v>
      </c>
      <c r="AL114" s="14">
        <f t="shared" si="274"/>
        <v>0</v>
      </c>
      <c r="AM114" s="14">
        <f t="shared" si="274"/>
        <v>0</v>
      </c>
      <c r="AN114" s="14">
        <f t="shared" si="274"/>
        <v>0</v>
      </c>
      <c r="AO114" s="14">
        <f t="shared" si="274"/>
        <v>0</v>
      </c>
      <c r="AP114" s="14">
        <f t="shared" si="274"/>
        <v>0</v>
      </c>
      <c r="AQ114" s="14">
        <f t="shared" si="274"/>
        <v>0</v>
      </c>
      <c r="AR114" s="14">
        <f t="shared" si="274"/>
        <v>0</v>
      </c>
      <c r="AS114" s="13">
        <f t="shared" ref="AS114:AS124" si="275">IF(F114=0,0,AA114/F114*100)</f>
        <v>0</v>
      </c>
      <c r="AT114" s="13">
        <f t="shared" ref="AT114:AT124" si="276">IF(W114=0,0,AR114/W114*100)</f>
        <v>0</v>
      </c>
    </row>
    <row r="115" spans="1:47" ht="30" customHeight="1" outlineLevel="1">
      <c r="A115" s="8" t="s">
        <v>4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f>+F115</f>
        <v>0</v>
      </c>
      <c r="T115" s="2">
        <f>+S115+J115</f>
        <v>0</v>
      </c>
      <c r="U115" s="2">
        <f>+T115+N115</f>
        <v>0</v>
      </c>
      <c r="V115" s="2">
        <f>+U115+R115</f>
        <v>0</v>
      </c>
      <c r="W115" s="2">
        <f>+V115</f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4">
        <f t="shared" si="275"/>
        <v>0</v>
      </c>
      <c r="AT115" s="4">
        <f t="shared" si="276"/>
        <v>0</v>
      </c>
    </row>
    <row r="116" spans="1:47" ht="30" customHeight="1" outlineLevel="1">
      <c r="A116" s="8" t="s">
        <v>5</v>
      </c>
      <c r="B116" s="2">
        <v>0</v>
      </c>
      <c r="C116" s="2">
        <v>0</v>
      </c>
      <c r="D116" s="2">
        <v>0</v>
      </c>
      <c r="E116" s="2">
        <v>0</v>
      </c>
      <c r="F116" s="2">
        <f>SUM(C116:E116)</f>
        <v>0</v>
      </c>
      <c r="G116" s="2">
        <v>0</v>
      </c>
      <c r="H116" s="2">
        <v>0</v>
      </c>
      <c r="I116" s="2">
        <v>0</v>
      </c>
      <c r="J116" s="2">
        <f>SUM(G116:I116)</f>
        <v>0</v>
      </c>
      <c r="K116" s="2">
        <v>0</v>
      </c>
      <c r="L116" s="2">
        <v>0</v>
      </c>
      <c r="M116" s="2">
        <v>0</v>
      </c>
      <c r="N116" s="2">
        <f>SUM(K116:M116)</f>
        <v>0</v>
      </c>
      <c r="O116" s="2">
        <v>0</v>
      </c>
      <c r="P116" s="2">
        <v>0</v>
      </c>
      <c r="Q116" s="2">
        <v>0</v>
      </c>
      <c r="R116" s="2">
        <f>SUM(O116:Q116)</f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f>SUM(X116:Z116)</f>
        <v>0</v>
      </c>
      <c r="AB116" s="2">
        <v>0</v>
      </c>
      <c r="AC116" s="2">
        <v>0</v>
      </c>
      <c r="AD116" s="2">
        <v>0</v>
      </c>
      <c r="AE116" s="2">
        <f>SUM(AB116:AD116)</f>
        <v>0</v>
      </c>
      <c r="AF116" s="2">
        <v>0</v>
      </c>
      <c r="AG116" s="2">
        <v>0</v>
      </c>
      <c r="AH116" s="2">
        <v>0</v>
      </c>
      <c r="AI116" s="2">
        <f>SUM(AF116:AH116)</f>
        <v>0</v>
      </c>
      <c r="AJ116" s="2">
        <v>0</v>
      </c>
      <c r="AK116" s="2">
        <v>0</v>
      </c>
      <c r="AL116" s="2">
        <v>0</v>
      </c>
      <c r="AM116" s="2">
        <f>SUM(AJ116:AL116)</f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4">
        <f t="shared" si="275"/>
        <v>0</v>
      </c>
      <c r="AT116" s="4">
        <f t="shared" si="276"/>
        <v>0</v>
      </c>
      <c r="AU116" s="17"/>
    </row>
    <row r="117" spans="1:47" ht="30" customHeight="1" outlineLevel="1">
      <c r="A117" s="8" t="s">
        <v>6</v>
      </c>
      <c r="B117" s="2">
        <v>0</v>
      </c>
      <c r="C117" s="2">
        <v>0</v>
      </c>
      <c r="D117" s="2">
        <v>0</v>
      </c>
      <c r="E117" s="2">
        <v>0</v>
      </c>
      <c r="F117" s="2">
        <f>SUM(C117:E117)</f>
        <v>0</v>
      </c>
      <c r="G117" s="2">
        <v>0</v>
      </c>
      <c r="H117" s="2">
        <v>0</v>
      </c>
      <c r="I117" s="2">
        <v>0</v>
      </c>
      <c r="J117" s="2">
        <f>SUM(G117:I117)</f>
        <v>0</v>
      </c>
      <c r="K117" s="2">
        <v>0</v>
      </c>
      <c r="L117" s="2">
        <v>0</v>
      </c>
      <c r="M117" s="2">
        <v>0</v>
      </c>
      <c r="N117" s="2">
        <f>SUM(K117:M117)</f>
        <v>0</v>
      </c>
      <c r="O117" s="2">
        <v>0</v>
      </c>
      <c r="P117" s="2">
        <v>0</v>
      </c>
      <c r="Q117" s="2">
        <v>0</v>
      </c>
      <c r="R117" s="2">
        <f>SUM(O117:Q117)</f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f>SUM(X117:Z117)</f>
        <v>0</v>
      </c>
      <c r="AB117" s="2">
        <v>0</v>
      </c>
      <c r="AC117" s="2">
        <v>0</v>
      </c>
      <c r="AD117" s="2">
        <v>0</v>
      </c>
      <c r="AE117" s="2">
        <f>SUM(AB117:AD117)</f>
        <v>0</v>
      </c>
      <c r="AF117" s="2">
        <v>0</v>
      </c>
      <c r="AG117" s="2">
        <v>0</v>
      </c>
      <c r="AH117" s="2">
        <v>0</v>
      </c>
      <c r="AI117" s="2">
        <f>SUM(AF117:AH117)</f>
        <v>0</v>
      </c>
      <c r="AJ117" s="2">
        <v>0</v>
      </c>
      <c r="AK117" s="2">
        <v>0</v>
      </c>
      <c r="AL117" s="2">
        <v>0</v>
      </c>
      <c r="AM117" s="2">
        <f>SUM(AJ117:AL117)</f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4">
        <f t="shared" si="275"/>
        <v>0</v>
      </c>
      <c r="AT117" s="4">
        <f t="shared" si="276"/>
        <v>0</v>
      </c>
      <c r="AU117" s="17"/>
    </row>
    <row r="118" spans="1:47" ht="30" customHeight="1" outlineLevel="1">
      <c r="A118" s="8" t="s">
        <v>7</v>
      </c>
      <c r="B118" s="2">
        <v>0</v>
      </c>
      <c r="C118" s="2">
        <v>0</v>
      </c>
      <c r="D118" s="2">
        <v>0</v>
      </c>
      <c r="E118" s="2">
        <v>0</v>
      </c>
      <c r="F118" s="2">
        <f>SUM(C118:E118)</f>
        <v>0</v>
      </c>
      <c r="G118" s="2">
        <v>0</v>
      </c>
      <c r="H118" s="2">
        <v>0</v>
      </c>
      <c r="I118" s="2">
        <v>0</v>
      </c>
      <c r="J118" s="2">
        <f>SUM(G118:I118)</f>
        <v>0</v>
      </c>
      <c r="K118" s="2">
        <v>0</v>
      </c>
      <c r="L118" s="2">
        <v>0</v>
      </c>
      <c r="M118" s="2">
        <v>0</v>
      </c>
      <c r="N118" s="2">
        <f>SUM(K118:M118)</f>
        <v>0</v>
      </c>
      <c r="O118" s="2">
        <v>0</v>
      </c>
      <c r="P118" s="2">
        <v>0</v>
      </c>
      <c r="Q118" s="2">
        <v>0</v>
      </c>
      <c r="R118" s="2">
        <f>SUM(O118:Q118)</f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f>SUM(X118:Z118)</f>
        <v>0</v>
      </c>
      <c r="AB118" s="2">
        <v>0</v>
      </c>
      <c r="AC118" s="2">
        <v>0</v>
      </c>
      <c r="AD118" s="2">
        <v>0</v>
      </c>
      <c r="AE118" s="2">
        <f>SUM(AB118:AD118)</f>
        <v>0</v>
      </c>
      <c r="AF118" s="2">
        <v>0</v>
      </c>
      <c r="AG118" s="2">
        <v>0</v>
      </c>
      <c r="AH118" s="2">
        <v>0</v>
      </c>
      <c r="AI118" s="2">
        <f>SUM(AF118:AH118)</f>
        <v>0</v>
      </c>
      <c r="AJ118" s="2">
        <v>0</v>
      </c>
      <c r="AK118" s="2">
        <v>0</v>
      </c>
      <c r="AL118" s="2">
        <v>0</v>
      </c>
      <c r="AM118" s="2">
        <f>SUM(AJ118:AL118)</f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4">
        <f t="shared" si="275"/>
        <v>0</v>
      </c>
      <c r="AT118" s="4">
        <f t="shared" si="276"/>
        <v>0</v>
      </c>
      <c r="AU118" s="17"/>
    </row>
    <row r="119" spans="1:47" ht="30" customHeight="1" outlineLevel="1">
      <c r="A119" s="8" t="s">
        <v>8</v>
      </c>
      <c r="B119" s="2">
        <f t="shared" ref="B119:AR119" si="277">SUM(B120:B120)</f>
        <v>1265</v>
      </c>
      <c r="C119" s="2">
        <f t="shared" si="277"/>
        <v>0</v>
      </c>
      <c r="D119" s="2">
        <f t="shared" si="277"/>
        <v>100</v>
      </c>
      <c r="E119" s="2">
        <f t="shared" si="277"/>
        <v>100</v>
      </c>
      <c r="F119" s="2">
        <f t="shared" si="277"/>
        <v>200</v>
      </c>
      <c r="G119" s="2">
        <f t="shared" si="277"/>
        <v>71.00149267303641</v>
      </c>
      <c r="H119" s="2">
        <f t="shared" si="277"/>
        <v>0</v>
      </c>
      <c r="I119" s="2">
        <f t="shared" si="277"/>
        <v>0</v>
      </c>
      <c r="J119" s="2">
        <f t="shared" si="277"/>
        <v>71.00149267303641</v>
      </c>
      <c r="K119" s="2">
        <f t="shared" si="277"/>
        <v>0</v>
      </c>
      <c r="L119" s="2">
        <f t="shared" si="277"/>
        <v>0</v>
      </c>
      <c r="M119" s="2">
        <f t="shared" si="277"/>
        <v>0</v>
      </c>
      <c r="N119" s="2">
        <f t="shared" si="277"/>
        <v>0</v>
      </c>
      <c r="O119" s="2">
        <f t="shared" si="277"/>
        <v>0</v>
      </c>
      <c r="P119" s="2">
        <f t="shared" si="277"/>
        <v>0</v>
      </c>
      <c r="Q119" s="2">
        <f t="shared" si="277"/>
        <v>0</v>
      </c>
      <c r="R119" s="2">
        <f t="shared" si="277"/>
        <v>0</v>
      </c>
      <c r="S119" s="2">
        <f t="shared" si="277"/>
        <v>200</v>
      </c>
      <c r="T119" s="2">
        <f t="shared" si="277"/>
        <v>271.00149267303641</v>
      </c>
      <c r="U119" s="2">
        <f t="shared" si="277"/>
        <v>271.00149267303641</v>
      </c>
      <c r="V119" s="2">
        <f t="shared" si="277"/>
        <v>271.00149267303641</v>
      </c>
      <c r="W119" s="2">
        <f t="shared" si="277"/>
        <v>271.00149267303641</v>
      </c>
      <c r="X119" s="2">
        <f t="shared" si="277"/>
        <v>0</v>
      </c>
      <c r="Y119" s="2">
        <f t="shared" si="277"/>
        <v>0</v>
      </c>
      <c r="Z119" s="2">
        <f t="shared" si="277"/>
        <v>0</v>
      </c>
      <c r="AA119" s="2">
        <f t="shared" si="277"/>
        <v>0</v>
      </c>
      <c r="AB119" s="2">
        <f t="shared" si="277"/>
        <v>0</v>
      </c>
      <c r="AC119" s="2">
        <f t="shared" si="277"/>
        <v>0</v>
      </c>
      <c r="AD119" s="2">
        <f t="shared" si="277"/>
        <v>0</v>
      </c>
      <c r="AE119" s="2">
        <f t="shared" si="277"/>
        <v>0</v>
      </c>
      <c r="AF119" s="2">
        <f t="shared" si="277"/>
        <v>0</v>
      </c>
      <c r="AG119" s="2">
        <f t="shared" si="277"/>
        <v>0</v>
      </c>
      <c r="AH119" s="2">
        <f t="shared" si="277"/>
        <v>0</v>
      </c>
      <c r="AI119" s="2">
        <f t="shared" si="277"/>
        <v>0</v>
      </c>
      <c r="AJ119" s="2">
        <f t="shared" si="277"/>
        <v>0</v>
      </c>
      <c r="AK119" s="2">
        <f t="shared" si="277"/>
        <v>0</v>
      </c>
      <c r="AL119" s="2">
        <f t="shared" si="277"/>
        <v>0</v>
      </c>
      <c r="AM119" s="2">
        <f t="shared" si="277"/>
        <v>0</v>
      </c>
      <c r="AN119" s="2">
        <f t="shared" si="277"/>
        <v>0</v>
      </c>
      <c r="AO119" s="2">
        <f t="shared" si="277"/>
        <v>0</v>
      </c>
      <c r="AP119" s="2">
        <f t="shared" si="277"/>
        <v>0</v>
      </c>
      <c r="AQ119" s="2">
        <f t="shared" si="277"/>
        <v>0</v>
      </c>
      <c r="AR119" s="2">
        <f t="shared" si="277"/>
        <v>0</v>
      </c>
      <c r="AS119" s="4">
        <f t="shared" si="275"/>
        <v>0</v>
      </c>
      <c r="AT119" s="4">
        <f t="shared" si="276"/>
        <v>0</v>
      </c>
      <c r="AU119" s="17"/>
    </row>
    <row r="120" spans="1:47" ht="30" customHeight="1" outlineLevel="2">
      <c r="A120" s="9" t="s">
        <v>82</v>
      </c>
      <c r="B120" s="3">
        <v>1265</v>
      </c>
      <c r="C120" s="3">
        <v>0</v>
      </c>
      <c r="D120" s="3">
        <v>100</v>
      </c>
      <c r="E120" s="3">
        <v>100</v>
      </c>
      <c r="F120" s="3">
        <f t="shared" ref="F120:F126" si="278">SUM(C120:E120)</f>
        <v>200</v>
      </c>
      <c r="G120" s="3">
        <v>71.00149267303641</v>
      </c>
      <c r="H120" s="3">
        <v>0</v>
      </c>
      <c r="I120" s="3">
        <v>0</v>
      </c>
      <c r="J120" s="3">
        <f t="shared" ref="J120:J126" si="279">SUM(G120:I120)</f>
        <v>71.00149267303641</v>
      </c>
      <c r="K120" s="3">
        <v>0</v>
      </c>
      <c r="L120" s="3">
        <v>0</v>
      </c>
      <c r="M120" s="3">
        <v>0</v>
      </c>
      <c r="N120" s="3">
        <f t="shared" ref="N120:N126" si="280">SUM(K120:M120)</f>
        <v>0</v>
      </c>
      <c r="O120" s="3">
        <v>0</v>
      </c>
      <c r="P120" s="3">
        <v>0</v>
      </c>
      <c r="Q120" s="3">
        <v>0</v>
      </c>
      <c r="R120" s="3">
        <f t="shared" ref="R120:R126" si="281">SUM(O120:Q120)</f>
        <v>0</v>
      </c>
      <c r="S120" s="3">
        <f>+F120</f>
        <v>200</v>
      </c>
      <c r="T120" s="3">
        <f>+S120+J120</f>
        <v>271.00149267303641</v>
      </c>
      <c r="U120" s="3">
        <f>+T120+N120</f>
        <v>271.00149267303641</v>
      </c>
      <c r="V120" s="3">
        <f>+U120+R120</f>
        <v>271.00149267303641</v>
      </c>
      <c r="W120" s="3">
        <f>+V120</f>
        <v>271.00149267303641</v>
      </c>
      <c r="X120" s="25">
        <v>0</v>
      </c>
      <c r="Y120" s="25">
        <v>0</v>
      </c>
      <c r="Z120" s="25">
        <v>0</v>
      </c>
      <c r="AA120" s="3">
        <f t="shared" ref="AA120:AA126" si="282">SUM(X120:Z120)</f>
        <v>0</v>
      </c>
      <c r="AB120" s="3">
        <v>0</v>
      </c>
      <c r="AC120" s="3">
        <v>0</v>
      </c>
      <c r="AD120" s="3">
        <v>0</v>
      </c>
      <c r="AE120" s="3">
        <f t="shared" ref="AE120:AE126" si="283">SUM(AB120:AD120)</f>
        <v>0</v>
      </c>
      <c r="AF120" s="3">
        <v>0</v>
      </c>
      <c r="AG120" s="3">
        <v>0</v>
      </c>
      <c r="AH120" s="3">
        <v>0</v>
      </c>
      <c r="AI120" s="3">
        <f t="shared" ref="AI120:AI126" si="284">SUM(AF120:AH120)</f>
        <v>0</v>
      </c>
      <c r="AJ120" s="3">
        <v>0</v>
      </c>
      <c r="AK120" s="3">
        <v>0</v>
      </c>
      <c r="AL120" s="3">
        <v>0</v>
      </c>
      <c r="AM120" s="3">
        <f t="shared" ref="AM120:AM126" si="285">SUM(AJ120:AL120)</f>
        <v>0</v>
      </c>
      <c r="AN120" s="3">
        <f>+AA120</f>
        <v>0</v>
      </c>
      <c r="AO120" s="3">
        <f>+AN120+AE120</f>
        <v>0</v>
      </c>
      <c r="AP120" s="3">
        <f>+AO120+AI120</f>
        <v>0</v>
      </c>
      <c r="AQ120" s="3">
        <f>+AP120+AM120</f>
        <v>0</v>
      </c>
      <c r="AR120" s="3">
        <f>+AQ120</f>
        <v>0</v>
      </c>
      <c r="AS120" s="5">
        <f t="shared" si="275"/>
        <v>0</v>
      </c>
      <c r="AT120" s="5">
        <f t="shared" si="276"/>
        <v>0</v>
      </c>
      <c r="AU120" s="17"/>
    </row>
    <row r="121" spans="1:47" ht="30" customHeight="1" outlineLevel="1">
      <c r="A121" s="8" t="s">
        <v>9</v>
      </c>
      <c r="B121" s="2">
        <v>0</v>
      </c>
      <c r="C121" s="2">
        <v>0</v>
      </c>
      <c r="D121" s="2">
        <v>0</v>
      </c>
      <c r="E121" s="2">
        <v>0</v>
      </c>
      <c r="F121" s="2">
        <f t="shared" si="278"/>
        <v>0</v>
      </c>
      <c r="G121" s="2">
        <v>0</v>
      </c>
      <c r="H121" s="2">
        <v>0</v>
      </c>
      <c r="I121" s="2">
        <v>0</v>
      </c>
      <c r="J121" s="2">
        <f t="shared" si="279"/>
        <v>0</v>
      </c>
      <c r="K121" s="2">
        <v>0</v>
      </c>
      <c r="L121" s="2">
        <v>0</v>
      </c>
      <c r="M121" s="2">
        <v>0</v>
      </c>
      <c r="N121" s="2">
        <f t="shared" si="280"/>
        <v>0</v>
      </c>
      <c r="O121" s="2">
        <v>0</v>
      </c>
      <c r="P121" s="2">
        <v>0</v>
      </c>
      <c r="Q121" s="2">
        <v>0</v>
      </c>
      <c r="R121" s="2">
        <f t="shared" si="281"/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f t="shared" si="282"/>
        <v>0</v>
      </c>
      <c r="AB121" s="2">
        <v>0</v>
      </c>
      <c r="AC121" s="2">
        <v>0</v>
      </c>
      <c r="AD121" s="2">
        <v>0</v>
      </c>
      <c r="AE121" s="2">
        <f t="shared" si="283"/>
        <v>0</v>
      </c>
      <c r="AF121" s="2">
        <v>0</v>
      </c>
      <c r="AG121" s="2">
        <v>0</v>
      </c>
      <c r="AH121" s="2">
        <v>0</v>
      </c>
      <c r="AI121" s="2">
        <f t="shared" si="284"/>
        <v>0</v>
      </c>
      <c r="AJ121" s="2">
        <v>0</v>
      </c>
      <c r="AK121" s="2">
        <v>0</v>
      </c>
      <c r="AL121" s="2">
        <v>0</v>
      </c>
      <c r="AM121" s="2">
        <f t="shared" si="285"/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4">
        <f t="shared" si="275"/>
        <v>0</v>
      </c>
      <c r="AT121" s="4">
        <f t="shared" si="276"/>
        <v>0</v>
      </c>
      <c r="AU121" s="17"/>
    </row>
    <row r="122" spans="1:47" ht="30" customHeight="1" outlineLevel="1">
      <c r="A122" s="8" t="s">
        <v>10</v>
      </c>
      <c r="B122" s="2">
        <v>0</v>
      </c>
      <c r="C122" s="2">
        <v>0</v>
      </c>
      <c r="D122" s="2">
        <v>0</v>
      </c>
      <c r="E122" s="2">
        <v>0</v>
      </c>
      <c r="F122" s="2">
        <f t="shared" si="278"/>
        <v>0</v>
      </c>
      <c r="G122" s="2">
        <v>0</v>
      </c>
      <c r="H122" s="2">
        <v>0</v>
      </c>
      <c r="I122" s="2">
        <v>0</v>
      </c>
      <c r="J122" s="2">
        <f t="shared" si="279"/>
        <v>0</v>
      </c>
      <c r="K122" s="2">
        <v>0</v>
      </c>
      <c r="L122" s="2">
        <v>0</v>
      </c>
      <c r="M122" s="2">
        <v>0</v>
      </c>
      <c r="N122" s="2">
        <f t="shared" si="280"/>
        <v>0</v>
      </c>
      <c r="O122" s="2">
        <v>0</v>
      </c>
      <c r="P122" s="2">
        <v>0</v>
      </c>
      <c r="Q122" s="2">
        <v>0</v>
      </c>
      <c r="R122" s="2">
        <f t="shared" si="281"/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f t="shared" si="282"/>
        <v>0</v>
      </c>
      <c r="AB122" s="2">
        <v>0</v>
      </c>
      <c r="AC122" s="2">
        <v>0</v>
      </c>
      <c r="AD122" s="2">
        <v>0</v>
      </c>
      <c r="AE122" s="2">
        <f t="shared" si="283"/>
        <v>0</v>
      </c>
      <c r="AF122" s="2">
        <v>0</v>
      </c>
      <c r="AG122" s="2">
        <v>0</v>
      </c>
      <c r="AH122" s="2">
        <v>0</v>
      </c>
      <c r="AI122" s="2">
        <f t="shared" si="284"/>
        <v>0</v>
      </c>
      <c r="AJ122" s="2">
        <v>0</v>
      </c>
      <c r="AK122" s="2">
        <v>0</v>
      </c>
      <c r="AL122" s="2">
        <v>0</v>
      </c>
      <c r="AM122" s="2">
        <f t="shared" si="285"/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4">
        <f t="shared" si="275"/>
        <v>0</v>
      </c>
      <c r="AT122" s="4">
        <f t="shared" si="276"/>
        <v>0</v>
      </c>
      <c r="AU122" s="17"/>
    </row>
    <row r="123" spans="1:47" ht="30" customHeight="1" outlineLevel="1">
      <c r="A123" s="8" t="s">
        <v>11</v>
      </c>
      <c r="B123" s="2">
        <v>0</v>
      </c>
      <c r="C123" s="2">
        <v>0</v>
      </c>
      <c r="D123" s="2">
        <v>0</v>
      </c>
      <c r="E123" s="2">
        <v>0</v>
      </c>
      <c r="F123" s="2">
        <f t="shared" si="278"/>
        <v>0</v>
      </c>
      <c r="G123" s="2">
        <v>0</v>
      </c>
      <c r="H123" s="2">
        <v>0</v>
      </c>
      <c r="I123" s="2">
        <v>0</v>
      </c>
      <c r="J123" s="2">
        <f t="shared" si="279"/>
        <v>0</v>
      </c>
      <c r="K123" s="2">
        <v>0</v>
      </c>
      <c r="L123" s="2">
        <v>0</v>
      </c>
      <c r="M123" s="2">
        <v>0</v>
      </c>
      <c r="N123" s="2">
        <f t="shared" si="280"/>
        <v>0</v>
      </c>
      <c r="O123" s="2">
        <v>0</v>
      </c>
      <c r="P123" s="2">
        <v>0</v>
      </c>
      <c r="Q123" s="2">
        <v>0</v>
      </c>
      <c r="R123" s="2">
        <f t="shared" si="281"/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f t="shared" si="282"/>
        <v>0</v>
      </c>
      <c r="AB123" s="2">
        <v>0</v>
      </c>
      <c r="AC123" s="2">
        <v>0</v>
      </c>
      <c r="AD123" s="2">
        <v>0</v>
      </c>
      <c r="AE123" s="2">
        <f t="shared" si="283"/>
        <v>0</v>
      </c>
      <c r="AF123" s="2">
        <v>0</v>
      </c>
      <c r="AG123" s="2">
        <v>0</v>
      </c>
      <c r="AH123" s="2">
        <v>0</v>
      </c>
      <c r="AI123" s="2">
        <f t="shared" si="284"/>
        <v>0</v>
      </c>
      <c r="AJ123" s="2">
        <v>0</v>
      </c>
      <c r="AK123" s="2">
        <v>0</v>
      </c>
      <c r="AL123" s="2">
        <v>0</v>
      </c>
      <c r="AM123" s="2">
        <f t="shared" si="285"/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4">
        <f t="shared" si="275"/>
        <v>0</v>
      </c>
      <c r="AT123" s="4">
        <f t="shared" si="276"/>
        <v>0</v>
      </c>
      <c r="AU123" s="17"/>
    </row>
    <row r="124" spans="1:47" ht="30" customHeight="1" outlineLevel="1">
      <c r="A124" s="8" t="s">
        <v>12</v>
      </c>
      <c r="B124" s="2">
        <v>0</v>
      </c>
      <c r="C124" s="2">
        <v>0</v>
      </c>
      <c r="D124" s="2">
        <v>0</v>
      </c>
      <c r="E124" s="2">
        <v>0</v>
      </c>
      <c r="F124" s="2">
        <f t="shared" si="278"/>
        <v>0</v>
      </c>
      <c r="G124" s="2">
        <v>0</v>
      </c>
      <c r="H124" s="2">
        <v>0</v>
      </c>
      <c r="I124" s="2">
        <v>0</v>
      </c>
      <c r="J124" s="2">
        <f t="shared" si="279"/>
        <v>0</v>
      </c>
      <c r="K124" s="2">
        <v>0</v>
      </c>
      <c r="L124" s="2">
        <v>0</v>
      </c>
      <c r="M124" s="2">
        <v>0</v>
      </c>
      <c r="N124" s="2">
        <f t="shared" si="280"/>
        <v>0</v>
      </c>
      <c r="O124" s="2">
        <v>0</v>
      </c>
      <c r="P124" s="2">
        <v>0</v>
      </c>
      <c r="Q124" s="2">
        <v>0</v>
      </c>
      <c r="R124" s="2">
        <f t="shared" si="281"/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f t="shared" si="282"/>
        <v>0</v>
      </c>
      <c r="AB124" s="2">
        <v>0</v>
      </c>
      <c r="AC124" s="2">
        <v>0</v>
      </c>
      <c r="AD124" s="2">
        <v>0</v>
      </c>
      <c r="AE124" s="2">
        <f t="shared" si="283"/>
        <v>0</v>
      </c>
      <c r="AF124" s="2">
        <v>0</v>
      </c>
      <c r="AG124" s="2">
        <v>0</v>
      </c>
      <c r="AH124" s="2">
        <v>0</v>
      </c>
      <c r="AI124" s="2">
        <f t="shared" si="284"/>
        <v>0</v>
      </c>
      <c r="AJ124" s="2">
        <v>0</v>
      </c>
      <c r="AK124" s="2">
        <v>0</v>
      </c>
      <c r="AL124" s="2">
        <v>0</v>
      </c>
      <c r="AM124" s="2">
        <f t="shared" si="285"/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4">
        <f t="shared" si="275"/>
        <v>0</v>
      </c>
      <c r="AT124" s="4">
        <f t="shared" si="276"/>
        <v>0</v>
      </c>
      <c r="AU124" s="17"/>
    </row>
    <row r="125" spans="1:47" ht="30" customHeight="1" outlineLevel="1">
      <c r="A125" s="8" t="s">
        <v>13</v>
      </c>
      <c r="B125" s="2">
        <v>0</v>
      </c>
      <c r="C125" s="2">
        <v>0</v>
      </c>
      <c r="D125" s="2">
        <v>0</v>
      </c>
      <c r="E125" s="2">
        <v>0</v>
      </c>
      <c r="F125" s="2">
        <f t="shared" si="278"/>
        <v>0</v>
      </c>
      <c r="G125" s="2">
        <v>0</v>
      </c>
      <c r="H125" s="2">
        <v>0</v>
      </c>
      <c r="I125" s="2">
        <v>0</v>
      </c>
      <c r="J125" s="2">
        <f t="shared" si="279"/>
        <v>0</v>
      </c>
      <c r="K125" s="2">
        <v>0</v>
      </c>
      <c r="L125" s="2">
        <v>0</v>
      </c>
      <c r="M125" s="2">
        <v>0</v>
      </c>
      <c r="N125" s="2">
        <f t="shared" si="280"/>
        <v>0</v>
      </c>
      <c r="O125" s="2">
        <v>0</v>
      </c>
      <c r="P125" s="2">
        <v>0</v>
      </c>
      <c r="Q125" s="2">
        <v>0</v>
      </c>
      <c r="R125" s="2">
        <f t="shared" si="281"/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f t="shared" si="282"/>
        <v>0</v>
      </c>
      <c r="AB125" s="2">
        <v>0</v>
      </c>
      <c r="AC125" s="2">
        <v>0</v>
      </c>
      <c r="AD125" s="2">
        <v>0</v>
      </c>
      <c r="AE125" s="2">
        <f t="shared" si="283"/>
        <v>0</v>
      </c>
      <c r="AF125" s="2">
        <v>0</v>
      </c>
      <c r="AG125" s="2">
        <v>0</v>
      </c>
      <c r="AH125" s="2">
        <v>0</v>
      </c>
      <c r="AI125" s="2">
        <f t="shared" si="284"/>
        <v>0</v>
      </c>
      <c r="AJ125" s="2">
        <v>0</v>
      </c>
      <c r="AK125" s="2">
        <v>0</v>
      </c>
      <c r="AL125" s="2">
        <v>0</v>
      </c>
      <c r="AM125" s="2">
        <f t="shared" si="285"/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4">
        <f t="shared" ref="AS125" si="286">IF(F125=0,0,AA125/F125*100)</f>
        <v>0</v>
      </c>
      <c r="AT125" s="4">
        <f t="shared" ref="AT125" si="287">IF(W125=0,0,AR125/W125*100)</f>
        <v>0</v>
      </c>
      <c r="AU125" s="17"/>
    </row>
    <row r="126" spans="1:47" ht="30" customHeight="1" outlineLevel="1">
      <c r="A126" s="8" t="s">
        <v>18</v>
      </c>
      <c r="B126" s="2">
        <v>0</v>
      </c>
      <c r="C126" s="2">
        <v>0</v>
      </c>
      <c r="D126" s="2">
        <v>0</v>
      </c>
      <c r="E126" s="2">
        <v>0</v>
      </c>
      <c r="F126" s="2">
        <f t="shared" si="278"/>
        <v>0</v>
      </c>
      <c r="G126" s="2">
        <v>0</v>
      </c>
      <c r="H126" s="2">
        <v>0</v>
      </c>
      <c r="I126" s="2">
        <v>0</v>
      </c>
      <c r="J126" s="2">
        <f t="shared" si="279"/>
        <v>0</v>
      </c>
      <c r="K126" s="2">
        <v>0</v>
      </c>
      <c r="L126" s="2">
        <v>0</v>
      </c>
      <c r="M126" s="2">
        <v>0</v>
      </c>
      <c r="N126" s="2">
        <f t="shared" si="280"/>
        <v>0</v>
      </c>
      <c r="O126" s="2">
        <v>0</v>
      </c>
      <c r="P126" s="2">
        <v>0</v>
      </c>
      <c r="Q126" s="2">
        <v>0</v>
      </c>
      <c r="R126" s="2">
        <f t="shared" si="281"/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f t="shared" si="282"/>
        <v>0</v>
      </c>
      <c r="AB126" s="2">
        <v>0</v>
      </c>
      <c r="AC126" s="2">
        <v>0</v>
      </c>
      <c r="AD126" s="2">
        <v>0</v>
      </c>
      <c r="AE126" s="2">
        <f t="shared" si="283"/>
        <v>0</v>
      </c>
      <c r="AF126" s="2">
        <v>0</v>
      </c>
      <c r="AG126" s="2">
        <v>0</v>
      </c>
      <c r="AH126" s="2">
        <v>0</v>
      </c>
      <c r="AI126" s="2">
        <f t="shared" si="284"/>
        <v>0</v>
      </c>
      <c r="AJ126" s="2">
        <v>0</v>
      </c>
      <c r="AK126" s="2">
        <v>0</v>
      </c>
      <c r="AL126" s="2">
        <v>0</v>
      </c>
      <c r="AM126" s="2">
        <f t="shared" si="285"/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4">
        <f t="shared" ref="AS126" si="288">IF(F126=0,0,AA126/F126*100)</f>
        <v>0</v>
      </c>
      <c r="AT126" s="4">
        <f t="shared" ref="AT126" si="289">IF(W126=0,0,AR126/W126*100)</f>
        <v>0</v>
      </c>
      <c r="AU126" s="17"/>
    </row>
    <row r="127" spans="1:47" ht="3.75" customHeight="1" outlineLevel="1">
      <c r="A127" s="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4"/>
      <c r="AT127" s="4"/>
      <c r="AU127" s="17"/>
    </row>
    <row r="128" spans="1:47" ht="3.75" customHeight="1">
      <c r="A128" s="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"/>
      <c r="AT128" s="4"/>
      <c r="AU128" s="17"/>
    </row>
    <row r="129" spans="1:47" ht="30" customHeight="1">
      <c r="A129" s="6" t="s">
        <v>25</v>
      </c>
      <c r="B129" s="14">
        <f>+B130+B131+B132+B133+B134+B135+B136+B137+B138+B139+B140</f>
        <v>0</v>
      </c>
      <c r="C129" s="14">
        <f t="shared" ref="C129:AR129" si="290">+C130+C131+C132+C133+C134+C135+C136+C137+C138+C139+C140</f>
        <v>0</v>
      </c>
      <c r="D129" s="14">
        <f t="shared" si="290"/>
        <v>0</v>
      </c>
      <c r="E129" s="14">
        <f t="shared" si="290"/>
        <v>0</v>
      </c>
      <c r="F129" s="14">
        <f t="shared" si="290"/>
        <v>0</v>
      </c>
      <c r="G129" s="14">
        <f t="shared" si="290"/>
        <v>0</v>
      </c>
      <c r="H129" s="14">
        <f t="shared" si="290"/>
        <v>0</v>
      </c>
      <c r="I129" s="14">
        <f t="shared" si="290"/>
        <v>0</v>
      </c>
      <c r="J129" s="14">
        <f t="shared" si="290"/>
        <v>0</v>
      </c>
      <c r="K129" s="14">
        <f t="shared" si="290"/>
        <v>0</v>
      </c>
      <c r="L129" s="14">
        <f t="shared" si="290"/>
        <v>0</v>
      </c>
      <c r="M129" s="14">
        <f t="shared" si="290"/>
        <v>0</v>
      </c>
      <c r="N129" s="14">
        <f t="shared" si="290"/>
        <v>0</v>
      </c>
      <c r="O129" s="14">
        <f t="shared" si="290"/>
        <v>0</v>
      </c>
      <c r="P129" s="14">
        <f t="shared" si="290"/>
        <v>0</v>
      </c>
      <c r="Q129" s="14">
        <f t="shared" si="290"/>
        <v>0</v>
      </c>
      <c r="R129" s="14">
        <f t="shared" si="290"/>
        <v>0</v>
      </c>
      <c r="S129" s="14">
        <f t="shared" si="290"/>
        <v>0</v>
      </c>
      <c r="T129" s="14">
        <f t="shared" si="290"/>
        <v>0</v>
      </c>
      <c r="U129" s="14">
        <f t="shared" si="290"/>
        <v>0</v>
      </c>
      <c r="V129" s="14">
        <f t="shared" si="290"/>
        <v>0</v>
      </c>
      <c r="W129" s="14">
        <f t="shared" si="290"/>
        <v>0</v>
      </c>
      <c r="X129" s="14">
        <f t="shared" si="290"/>
        <v>0</v>
      </c>
      <c r="Y129" s="14">
        <f t="shared" si="290"/>
        <v>0</v>
      </c>
      <c r="Z129" s="14">
        <f t="shared" si="290"/>
        <v>0</v>
      </c>
      <c r="AA129" s="14">
        <f t="shared" si="290"/>
        <v>0</v>
      </c>
      <c r="AB129" s="14">
        <f t="shared" si="290"/>
        <v>0</v>
      </c>
      <c r="AC129" s="14">
        <f t="shared" si="290"/>
        <v>0</v>
      </c>
      <c r="AD129" s="14">
        <f t="shared" si="290"/>
        <v>0</v>
      </c>
      <c r="AE129" s="14">
        <f t="shared" si="290"/>
        <v>0</v>
      </c>
      <c r="AF129" s="14">
        <f t="shared" si="290"/>
        <v>0</v>
      </c>
      <c r="AG129" s="14">
        <f t="shared" si="290"/>
        <v>0</v>
      </c>
      <c r="AH129" s="14">
        <f t="shared" si="290"/>
        <v>0</v>
      </c>
      <c r="AI129" s="14">
        <f t="shared" si="290"/>
        <v>0</v>
      </c>
      <c r="AJ129" s="14">
        <f t="shared" si="290"/>
        <v>0</v>
      </c>
      <c r="AK129" s="14">
        <f t="shared" si="290"/>
        <v>0</v>
      </c>
      <c r="AL129" s="14">
        <f t="shared" si="290"/>
        <v>0</v>
      </c>
      <c r="AM129" s="14">
        <f t="shared" si="290"/>
        <v>0</v>
      </c>
      <c r="AN129" s="14">
        <f t="shared" si="290"/>
        <v>0</v>
      </c>
      <c r="AO129" s="14">
        <f t="shared" si="290"/>
        <v>0</v>
      </c>
      <c r="AP129" s="14">
        <f t="shared" si="290"/>
        <v>0</v>
      </c>
      <c r="AQ129" s="14">
        <f t="shared" si="290"/>
        <v>0</v>
      </c>
      <c r="AR129" s="14">
        <f t="shared" si="290"/>
        <v>0</v>
      </c>
      <c r="AS129" s="13">
        <f>IF(F129=0,0,AA129/F129*100)</f>
        <v>0</v>
      </c>
      <c r="AT129" s="13">
        <f>IF(W129=0,0,AR129/W129*100)</f>
        <v>0</v>
      </c>
      <c r="AU129" s="17"/>
    </row>
    <row r="130" spans="1:47" s="10" customFormat="1" ht="30" customHeight="1" outlineLevel="1">
      <c r="A130" s="8" t="s">
        <v>4</v>
      </c>
      <c r="B130" s="2">
        <v>0</v>
      </c>
      <c r="C130" s="2">
        <v>0</v>
      </c>
      <c r="D130" s="2">
        <v>0</v>
      </c>
      <c r="E130" s="2">
        <v>0</v>
      </c>
      <c r="F130" s="2">
        <f>SUM(C130:E130)</f>
        <v>0</v>
      </c>
      <c r="G130" s="2">
        <v>0</v>
      </c>
      <c r="H130" s="2">
        <v>0</v>
      </c>
      <c r="I130" s="2">
        <v>0</v>
      </c>
      <c r="J130" s="2">
        <f>SUM(G130:I130)</f>
        <v>0</v>
      </c>
      <c r="K130" s="2">
        <v>0</v>
      </c>
      <c r="L130" s="2">
        <v>0</v>
      </c>
      <c r="M130" s="2">
        <v>0</v>
      </c>
      <c r="N130" s="2">
        <f>SUM(K130:M130)</f>
        <v>0</v>
      </c>
      <c r="O130" s="2">
        <v>0</v>
      </c>
      <c r="P130" s="2">
        <v>0</v>
      </c>
      <c r="Q130" s="2">
        <v>0</v>
      </c>
      <c r="R130" s="2">
        <f>SUM(O130:Q130)</f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f>SUM(X130:Z130)</f>
        <v>0</v>
      </c>
      <c r="AB130" s="2">
        <v>0</v>
      </c>
      <c r="AC130" s="2">
        <v>0</v>
      </c>
      <c r="AD130" s="2">
        <v>0</v>
      </c>
      <c r="AE130" s="2">
        <f>SUM(AB130:AD130)</f>
        <v>0</v>
      </c>
      <c r="AF130" s="2">
        <v>0</v>
      </c>
      <c r="AG130" s="2">
        <v>0</v>
      </c>
      <c r="AH130" s="2">
        <v>0</v>
      </c>
      <c r="AI130" s="2">
        <f>SUM(AF130:AH130)</f>
        <v>0</v>
      </c>
      <c r="AJ130" s="2">
        <v>0</v>
      </c>
      <c r="AK130" s="2">
        <v>0</v>
      </c>
      <c r="AL130" s="2">
        <v>0</v>
      </c>
      <c r="AM130" s="2">
        <f>SUM(AJ130:AL130)</f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4">
        <f t="shared" ref="AS130:AS140" si="291">IF(F130=0,0,AA130/F130*100)</f>
        <v>0</v>
      </c>
      <c r="AT130" s="4">
        <f t="shared" ref="AT130:AT140" si="292">IF(W130=0,0,AR130/W130*100)</f>
        <v>0</v>
      </c>
      <c r="AU130" s="17"/>
    </row>
    <row r="131" spans="1:47" s="10" customFormat="1" ht="30" customHeight="1" outlineLevel="1">
      <c r="A131" s="8" t="s">
        <v>5</v>
      </c>
      <c r="B131" s="2">
        <v>0</v>
      </c>
      <c r="C131" s="2">
        <v>0</v>
      </c>
      <c r="D131" s="2">
        <v>0</v>
      </c>
      <c r="E131" s="2">
        <v>0</v>
      </c>
      <c r="F131" s="2">
        <f>SUM(C131:E131)</f>
        <v>0</v>
      </c>
      <c r="G131" s="2">
        <v>0</v>
      </c>
      <c r="H131" s="2">
        <v>0</v>
      </c>
      <c r="I131" s="2">
        <v>0</v>
      </c>
      <c r="J131" s="2">
        <f>SUM(G131:I131)</f>
        <v>0</v>
      </c>
      <c r="K131" s="2">
        <v>0</v>
      </c>
      <c r="L131" s="2">
        <v>0</v>
      </c>
      <c r="M131" s="2">
        <v>0</v>
      </c>
      <c r="N131" s="2">
        <f>SUM(K131:M131)</f>
        <v>0</v>
      </c>
      <c r="O131" s="2">
        <v>0</v>
      </c>
      <c r="P131" s="2">
        <v>0</v>
      </c>
      <c r="Q131" s="2">
        <v>0</v>
      </c>
      <c r="R131" s="2">
        <f>SUM(O131:Q131)</f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f>SUM(X131:Z131)</f>
        <v>0</v>
      </c>
      <c r="AB131" s="2">
        <v>0</v>
      </c>
      <c r="AC131" s="2">
        <v>0</v>
      </c>
      <c r="AD131" s="2">
        <v>0</v>
      </c>
      <c r="AE131" s="2">
        <f>SUM(AB131:AD131)</f>
        <v>0</v>
      </c>
      <c r="AF131" s="2">
        <v>0</v>
      </c>
      <c r="AG131" s="2">
        <v>0</v>
      </c>
      <c r="AH131" s="2">
        <v>0</v>
      </c>
      <c r="AI131" s="2">
        <f>SUM(AF131:AH131)</f>
        <v>0</v>
      </c>
      <c r="AJ131" s="2">
        <v>0</v>
      </c>
      <c r="AK131" s="2">
        <v>0</v>
      </c>
      <c r="AL131" s="2">
        <v>0</v>
      </c>
      <c r="AM131" s="2">
        <f>SUM(AJ131:AL131)</f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4">
        <f t="shared" si="291"/>
        <v>0</v>
      </c>
      <c r="AT131" s="4">
        <f t="shared" si="292"/>
        <v>0</v>
      </c>
      <c r="AU131" s="17"/>
    </row>
    <row r="132" spans="1:47" s="10" customFormat="1" ht="30" customHeight="1" outlineLevel="1">
      <c r="A132" s="8" t="s">
        <v>6</v>
      </c>
      <c r="B132" s="2">
        <v>0</v>
      </c>
      <c r="C132" s="2">
        <v>0</v>
      </c>
      <c r="D132" s="2">
        <v>0</v>
      </c>
      <c r="E132" s="2">
        <v>0</v>
      </c>
      <c r="F132" s="2">
        <f>SUM(C132:E132)</f>
        <v>0</v>
      </c>
      <c r="G132" s="2">
        <v>0</v>
      </c>
      <c r="H132" s="2">
        <v>0</v>
      </c>
      <c r="I132" s="2">
        <v>0</v>
      </c>
      <c r="J132" s="2">
        <f>SUM(G132:I132)</f>
        <v>0</v>
      </c>
      <c r="K132" s="2">
        <v>0</v>
      </c>
      <c r="L132" s="2">
        <v>0</v>
      </c>
      <c r="M132" s="2">
        <v>0</v>
      </c>
      <c r="N132" s="2">
        <f>SUM(K132:M132)</f>
        <v>0</v>
      </c>
      <c r="O132" s="2">
        <v>0</v>
      </c>
      <c r="P132" s="2">
        <v>0</v>
      </c>
      <c r="Q132" s="2">
        <v>0</v>
      </c>
      <c r="R132" s="2">
        <f>SUM(O132:Q132)</f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f>SUM(X132:Z132)</f>
        <v>0</v>
      </c>
      <c r="AB132" s="2">
        <v>0</v>
      </c>
      <c r="AC132" s="2">
        <v>0</v>
      </c>
      <c r="AD132" s="2">
        <v>0</v>
      </c>
      <c r="AE132" s="2">
        <f>SUM(AB132:AD132)</f>
        <v>0</v>
      </c>
      <c r="AF132" s="2">
        <v>0</v>
      </c>
      <c r="AG132" s="2">
        <v>0</v>
      </c>
      <c r="AH132" s="2">
        <v>0</v>
      </c>
      <c r="AI132" s="2">
        <f>SUM(AF132:AH132)</f>
        <v>0</v>
      </c>
      <c r="AJ132" s="2">
        <v>0</v>
      </c>
      <c r="AK132" s="2">
        <v>0</v>
      </c>
      <c r="AL132" s="2">
        <v>0</v>
      </c>
      <c r="AM132" s="2">
        <f>SUM(AJ132:AL132)</f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4">
        <f t="shared" si="291"/>
        <v>0</v>
      </c>
      <c r="AT132" s="4">
        <f t="shared" si="292"/>
        <v>0</v>
      </c>
      <c r="AU132" s="17"/>
    </row>
    <row r="133" spans="1:47" s="10" customFormat="1" ht="30" customHeight="1" outlineLevel="1">
      <c r="A133" s="8" t="s">
        <v>7</v>
      </c>
      <c r="B133" s="2">
        <v>0</v>
      </c>
      <c r="C133" s="2">
        <v>0</v>
      </c>
      <c r="D133" s="2">
        <v>0</v>
      </c>
      <c r="E133" s="2">
        <v>0</v>
      </c>
      <c r="F133" s="2">
        <f>SUM(C133:E133)</f>
        <v>0</v>
      </c>
      <c r="G133" s="2">
        <v>0</v>
      </c>
      <c r="H133" s="2">
        <v>0</v>
      </c>
      <c r="I133" s="2">
        <v>0</v>
      </c>
      <c r="J133" s="2">
        <f>SUM(G133:I133)</f>
        <v>0</v>
      </c>
      <c r="K133" s="2">
        <v>0</v>
      </c>
      <c r="L133" s="2">
        <v>0</v>
      </c>
      <c r="M133" s="2">
        <v>0</v>
      </c>
      <c r="N133" s="2">
        <f>SUM(K133:M133)</f>
        <v>0</v>
      </c>
      <c r="O133" s="2">
        <v>0</v>
      </c>
      <c r="P133" s="2">
        <v>0</v>
      </c>
      <c r="Q133" s="2">
        <v>0</v>
      </c>
      <c r="R133" s="2">
        <f>SUM(O133:Q133)</f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f>SUM(X133:Z133)</f>
        <v>0</v>
      </c>
      <c r="AB133" s="2">
        <v>0</v>
      </c>
      <c r="AC133" s="2">
        <v>0</v>
      </c>
      <c r="AD133" s="2">
        <v>0</v>
      </c>
      <c r="AE133" s="2">
        <f>SUM(AB133:AD133)</f>
        <v>0</v>
      </c>
      <c r="AF133" s="2">
        <v>0</v>
      </c>
      <c r="AG133" s="2">
        <v>0</v>
      </c>
      <c r="AH133" s="2">
        <v>0</v>
      </c>
      <c r="AI133" s="2">
        <f>SUM(AF133:AH133)</f>
        <v>0</v>
      </c>
      <c r="AJ133" s="2">
        <v>0</v>
      </c>
      <c r="AK133" s="2">
        <v>0</v>
      </c>
      <c r="AL133" s="2">
        <v>0</v>
      </c>
      <c r="AM133" s="2">
        <f>SUM(AJ133:AL133)</f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4">
        <f t="shared" si="291"/>
        <v>0</v>
      </c>
      <c r="AT133" s="4">
        <f t="shared" si="292"/>
        <v>0</v>
      </c>
      <c r="AU133" s="17"/>
    </row>
    <row r="134" spans="1:47" s="10" customFormat="1" ht="30" customHeight="1" outlineLevel="1">
      <c r="A134" s="8" t="s">
        <v>8</v>
      </c>
      <c r="B134" s="2">
        <v>0</v>
      </c>
      <c r="C134" s="2">
        <v>0</v>
      </c>
      <c r="D134" s="2">
        <v>0</v>
      </c>
      <c r="E134" s="2">
        <v>0</v>
      </c>
      <c r="F134" s="2">
        <f>SUM(C134:E134)</f>
        <v>0</v>
      </c>
      <c r="G134" s="2">
        <v>0</v>
      </c>
      <c r="H134" s="2">
        <v>0</v>
      </c>
      <c r="I134" s="2">
        <v>0</v>
      </c>
      <c r="J134" s="2">
        <f>SUM(G134:I134)</f>
        <v>0</v>
      </c>
      <c r="K134" s="2">
        <v>0</v>
      </c>
      <c r="L134" s="2">
        <v>0</v>
      </c>
      <c r="M134" s="2">
        <v>0</v>
      </c>
      <c r="N134" s="2">
        <f>SUM(K134:M134)</f>
        <v>0</v>
      </c>
      <c r="O134" s="2">
        <v>0</v>
      </c>
      <c r="P134" s="2">
        <v>0</v>
      </c>
      <c r="Q134" s="2">
        <v>0</v>
      </c>
      <c r="R134" s="2">
        <f>SUM(O134:Q134)</f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f>SUM(X134:Z134)</f>
        <v>0</v>
      </c>
      <c r="AB134" s="2">
        <v>0</v>
      </c>
      <c r="AC134" s="2">
        <v>0</v>
      </c>
      <c r="AD134" s="2">
        <v>0</v>
      </c>
      <c r="AE134" s="2">
        <f>SUM(AB134:AD134)</f>
        <v>0</v>
      </c>
      <c r="AF134" s="2">
        <v>0</v>
      </c>
      <c r="AG134" s="2">
        <v>0</v>
      </c>
      <c r="AH134" s="2">
        <v>0</v>
      </c>
      <c r="AI134" s="2">
        <f>SUM(AF134:AH134)</f>
        <v>0</v>
      </c>
      <c r="AJ134" s="2">
        <v>0</v>
      </c>
      <c r="AK134" s="2">
        <v>0</v>
      </c>
      <c r="AL134" s="2">
        <v>0</v>
      </c>
      <c r="AM134" s="2">
        <f>SUM(AJ134:AL134)</f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4">
        <f t="shared" ref="AS134" si="293">IF(F134=0,0,AA134/F134*100)</f>
        <v>0</v>
      </c>
      <c r="AT134" s="4">
        <f t="shared" ref="AT134" si="294">IF(W134=0,0,AR134/W134*100)</f>
        <v>0</v>
      </c>
      <c r="AU134" s="17"/>
    </row>
    <row r="135" spans="1:47" s="10" customFormat="1" ht="30" customHeight="1" outlineLevel="1">
      <c r="A135" s="8" t="s">
        <v>9</v>
      </c>
      <c r="B135" s="2">
        <v>0</v>
      </c>
      <c r="C135" s="2">
        <v>0</v>
      </c>
      <c r="D135" s="2">
        <v>0</v>
      </c>
      <c r="E135" s="2">
        <v>0</v>
      </c>
      <c r="F135" s="2">
        <f t="shared" ref="F135:F140" si="295">SUM(C135:E135)</f>
        <v>0</v>
      </c>
      <c r="G135" s="2">
        <v>0</v>
      </c>
      <c r="H135" s="2">
        <v>0</v>
      </c>
      <c r="I135" s="2">
        <v>0</v>
      </c>
      <c r="J135" s="2">
        <f t="shared" ref="J135:J140" si="296">SUM(G135:I135)</f>
        <v>0</v>
      </c>
      <c r="K135" s="2">
        <v>0</v>
      </c>
      <c r="L135" s="2">
        <v>0</v>
      </c>
      <c r="M135" s="2">
        <v>0</v>
      </c>
      <c r="N135" s="2">
        <f t="shared" ref="N135:N140" si="297">SUM(K135:M135)</f>
        <v>0</v>
      </c>
      <c r="O135" s="2">
        <v>0</v>
      </c>
      <c r="P135" s="2">
        <v>0</v>
      </c>
      <c r="Q135" s="2">
        <v>0</v>
      </c>
      <c r="R135" s="2">
        <f t="shared" ref="R135:R140" si="298">SUM(O135:Q135)</f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f t="shared" ref="AA135:AA140" si="299">SUM(X135:Z135)</f>
        <v>0</v>
      </c>
      <c r="AB135" s="2">
        <v>0</v>
      </c>
      <c r="AC135" s="2">
        <v>0</v>
      </c>
      <c r="AD135" s="2">
        <v>0</v>
      </c>
      <c r="AE135" s="2">
        <f t="shared" ref="AE135:AE140" si="300">SUM(AB135:AD135)</f>
        <v>0</v>
      </c>
      <c r="AF135" s="2">
        <v>0</v>
      </c>
      <c r="AG135" s="2">
        <v>0</v>
      </c>
      <c r="AH135" s="2">
        <v>0</v>
      </c>
      <c r="AI135" s="2">
        <f t="shared" ref="AI135:AI140" si="301">SUM(AF135:AH135)</f>
        <v>0</v>
      </c>
      <c r="AJ135" s="2">
        <v>0</v>
      </c>
      <c r="AK135" s="2">
        <v>0</v>
      </c>
      <c r="AL135" s="2">
        <v>0</v>
      </c>
      <c r="AM135" s="2">
        <f t="shared" ref="AM135:AM140" si="302">SUM(AJ135:AL135)</f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4">
        <f t="shared" si="291"/>
        <v>0</v>
      </c>
      <c r="AT135" s="4">
        <f t="shared" si="292"/>
        <v>0</v>
      </c>
      <c r="AU135" s="17"/>
    </row>
    <row r="136" spans="1:47" s="10" customFormat="1" ht="30" customHeight="1" outlineLevel="1">
      <c r="A136" s="8" t="s">
        <v>10</v>
      </c>
      <c r="B136" s="2">
        <v>0</v>
      </c>
      <c r="C136" s="2">
        <v>0</v>
      </c>
      <c r="D136" s="2">
        <v>0</v>
      </c>
      <c r="E136" s="2">
        <v>0</v>
      </c>
      <c r="F136" s="2">
        <f t="shared" si="295"/>
        <v>0</v>
      </c>
      <c r="G136" s="2">
        <v>0</v>
      </c>
      <c r="H136" s="2">
        <v>0</v>
      </c>
      <c r="I136" s="2">
        <v>0</v>
      </c>
      <c r="J136" s="2">
        <f t="shared" si="296"/>
        <v>0</v>
      </c>
      <c r="K136" s="2">
        <v>0</v>
      </c>
      <c r="L136" s="2">
        <v>0</v>
      </c>
      <c r="M136" s="2">
        <v>0</v>
      </c>
      <c r="N136" s="2">
        <f t="shared" si="297"/>
        <v>0</v>
      </c>
      <c r="O136" s="2">
        <v>0</v>
      </c>
      <c r="P136" s="2">
        <v>0</v>
      </c>
      <c r="Q136" s="2">
        <v>0</v>
      </c>
      <c r="R136" s="2">
        <f t="shared" si="298"/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f t="shared" si="299"/>
        <v>0</v>
      </c>
      <c r="AB136" s="2">
        <v>0</v>
      </c>
      <c r="AC136" s="2">
        <v>0</v>
      </c>
      <c r="AD136" s="2">
        <v>0</v>
      </c>
      <c r="AE136" s="2">
        <f t="shared" si="300"/>
        <v>0</v>
      </c>
      <c r="AF136" s="2">
        <v>0</v>
      </c>
      <c r="AG136" s="2">
        <v>0</v>
      </c>
      <c r="AH136" s="2">
        <v>0</v>
      </c>
      <c r="AI136" s="2">
        <f t="shared" si="301"/>
        <v>0</v>
      </c>
      <c r="AJ136" s="2">
        <v>0</v>
      </c>
      <c r="AK136" s="2">
        <v>0</v>
      </c>
      <c r="AL136" s="2">
        <v>0</v>
      </c>
      <c r="AM136" s="2">
        <f t="shared" si="302"/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4">
        <f t="shared" si="291"/>
        <v>0</v>
      </c>
      <c r="AT136" s="4">
        <f t="shared" si="292"/>
        <v>0</v>
      </c>
      <c r="AU136" s="17"/>
    </row>
    <row r="137" spans="1:47" s="10" customFormat="1" ht="30" customHeight="1" outlineLevel="1">
      <c r="A137" s="8" t="s">
        <v>11</v>
      </c>
      <c r="B137" s="2">
        <v>0</v>
      </c>
      <c r="C137" s="2">
        <v>0</v>
      </c>
      <c r="D137" s="2">
        <v>0</v>
      </c>
      <c r="E137" s="2">
        <v>0</v>
      </c>
      <c r="F137" s="2">
        <f t="shared" si="295"/>
        <v>0</v>
      </c>
      <c r="G137" s="2">
        <v>0</v>
      </c>
      <c r="H137" s="2">
        <v>0</v>
      </c>
      <c r="I137" s="2">
        <v>0</v>
      </c>
      <c r="J137" s="2">
        <f t="shared" si="296"/>
        <v>0</v>
      </c>
      <c r="K137" s="2">
        <v>0</v>
      </c>
      <c r="L137" s="2">
        <v>0</v>
      </c>
      <c r="M137" s="2">
        <v>0</v>
      </c>
      <c r="N137" s="2">
        <f t="shared" si="297"/>
        <v>0</v>
      </c>
      <c r="O137" s="2">
        <v>0</v>
      </c>
      <c r="P137" s="2">
        <v>0</v>
      </c>
      <c r="Q137" s="2">
        <v>0</v>
      </c>
      <c r="R137" s="2">
        <f t="shared" si="298"/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f t="shared" si="299"/>
        <v>0</v>
      </c>
      <c r="AB137" s="2">
        <v>0</v>
      </c>
      <c r="AC137" s="2">
        <v>0</v>
      </c>
      <c r="AD137" s="2">
        <v>0</v>
      </c>
      <c r="AE137" s="2">
        <f t="shared" si="300"/>
        <v>0</v>
      </c>
      <c r="AF137" s="2">
        <v>0</v>
      </c>
      <c r="AG137" s="2">
        <v>0</v>
      </c>
      <c r="AH137" s="2">
        <v>0</v>
      </c>
      <c r="AI137" s="2">
        <f t="shared" si="301"/>
        <v>0</v>
      </c>
      <c r="AJ137" s="2">
        <v>0</v>
      </c>
      <c r="AK137" s="2">
        <v>0</v>
      </c>
      <c r="AL137" s="2">
        <v>0</v>
      </c>
      <c r="AM137" s="2">
        <f t="shared" si="302"/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4">
        <f t="shared" si="291"/>
        <v>0</v>
      </c>
      <c r="AT137" s="4">
        <f t="shared" si="292"/>
        <v>0</v>
      </c>
      <c r="AU137" s="17"/>
    </row>
    <row r="138" spans="1:47" s="10" customFormat="1" ht="30" customHeight="1" outlineLevel="1">
      <c r="A138" s="8" t="s">
        <v>12</v>
      </c>
      <c r="B138" s="2">
        <v>0</v>
      </c>
      <c r="C138" s="2">
        <v>0</v>
      </c>
      <c r="D138" s="2">
        <v>0</v>
      </c>
      <c r="E138" s="2">
        <v>0</v>
      </c>
      <c r="F138" s="2">
        <f t="shared" si="295"/>
        <v>0</v>
      </c>
      <c r="G138" s="2">
        <v>0</v>
      </c>
      <c r="H138" s="2">
        <v>0</v>
      </c>
      <c r="I138" s="2">
        <v>0</v>
      </c>
      <c r="J138" s="2">
        <f t="shared" si="296"/>
        <v>0</v>
      </c>
      <c r="K138" s="2">
        <v>0</v>
      </c>
      <c r="L138" s="2">
        <v>0</v>
      </c>
      <c r="M138" s="2">
        <v>0</v>
      </c>
      <c r="N138" s="2">
        <f t="shared" si="297"/>
        <v>0</v>
      </c>
      <c r="O138" s="2">
        <v>0</v>
      </c>
      <c r="P138" s="2">
        <v>0</v>
      </c>
      <c r="Q138" s="2">
        <v>0</v>
      </c>
      <c r="R138" s="2">
        <f t="shared" si="298"/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f t="shared" si="299"/>
        <v>0</v>
      </c>
      <c r="AB138" s="2">
        <v>0</v>
      </c>
      <c r="AC138" s="2">
        <v>0</v>
      </c>
      <c r="AD138" s="2">
        <v>0</v>
      </c>
      <c r="AE138" s="2">
        <f t="shared" si="300"/>
        <v>0</v>
      </c>
      <c r="AF138" s="2">
        <v>0</v>
      </c>
      <c r="AG138" s="2">
        <v>0</v>
      </c>
      <c r="AH138" s="2">
        <v>0</v>
      </c>
      <c r="AI138" s="2">
        <f t="shared" si="301"/>
        <v>0</v>
      </c>
      <c r="AJ138" s="2">
        <v>0</v>
      </c>
      <c r="AK138" s="2">
        <v>0</v>
      </c>
      <c r="AL138" s="2">
        <v>0</v>
      </c>
      <c r="AM138" s="2">
        <f t="shared" si="302"/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4">
        <f t="shared" si="291"/>
        <v>0</v>
      </c>
      <c r="AT138" s="4">
        <f t="shared" si="292"/>
        <v>0</v>
      </c>
      <c r="AU138" s="17"/>
    </row>
    <row r="139" spans="1:47" s="10" customFormat="1" ht="30" customHeight="1" outlineLevel="1">
      <c r="A139" s="8" t="s">
        <v>13</v>
      </c>
      <c r="B139" s="2">
        <v>0</v>
      </c>
      <c r="C139" s="2">
        <v>0</v>
      </c>
      <c r="D139" s="2">
        <v>0</v>
      </c>
      <c r="E139" s="2">
        <v>0</v>
      </c>
      <c r="F139" s="2">
        <f t="shared" ref="F139" si="303">SUM(C139:E139)</f>
        <v>0</v>
      </c>
      <c r="G139" s="2">
        <v>0</v>
      </c>
      <c r="H139" s="2">
        <v>0</v>
      </c>
      <c r="I139" s="2">
        <v>0</v>
      </c>
      <c r="J139" s="2">
        <f t="shared" ref="J139" si="304">SUM(G139:I139)</f>
        <v>0</v>
      </c>
      <c r="K139" s="2">
        <v>0</v>
      </c>
      <c r="L139" s="2">
        <v>0</v>
      </c>
      <c r="M139" s="2">
        <v>0</v>
      </c>
      <c r="N139" s="2">
        <f t="shared" ref="N139" si="305">SUM(K139:M139)</f>
        <v>0</v>
      </c>
      <c r="O139" s="2">
        <v>0</v>
      </c>
      <c r="P139" s="2">
        <v>0</v>
      </c>
      <c r="Q139" s="2">
        <v>0</v>
      </c>
      <c r="R139" s="2">
        <f t="shared" ref="R139" si="306">SUM(O139:Q139)</f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f t="shared" ref="AA139" si="307">SUM(X139:Z139)</f>
        <v>0</v>
      </c>
      <c r="AB139" s="2">
        <v>0</v>
      </c>
      <c r="AC139" s="2">
        <v>0</v>
      </c>
      <c r="AD139" s="2">
        <v>0</v>
      </c>
      <c r="AE139" s="2">
        <f t="shared" ref="AE139" si="308">SUM(AB139:AD139)</f>
        <v>0</v>
      </c>
      <c r="AF139" s="2">
        <v>0</v>
      </c>
      <c r="AG139" s="2">
        <v>0</v>
      </c>
      <c r="AH139" s="2">
        <v>0</v>
      </c>
      <c r="AI139" s="2">
        <f t="shared" ref="AI139" si="309">SUM(AF139:AH139)</f>
        <v>0</v>
      </c>
      <c r="AJ139" s="2">
        <v>0</v>
      </c>
      <c r="AK139" s="2">
        <v>0</v>
      </c>
      <c r="AL139" s="2">
        <v>0</v>
      </c>
      <c r="AM139" s="2">
        <f t="shared" ref="AM139" si="310">SUM(AJ139:AL139)</f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4">
        <f t="shared" ref="AS139" si="311">IF(F139=0,0,AA139/F139*100)</f>
        <v>0</v>
      </c>
      <c r="AT139" s="4">
        <f t="shared" ref="AT139" si="312">IF(W139=0,0,AR139/W139*100)</f>
        <v>0</v>
      </c>
      <c r="AU139" s="17"/>
    </row>
    <row r="140" spans="1:47" s="10" customFormat="1" ht="30" customHeight="1" outlineLevel="1">
      <c r="A140" s="8" t="s">
        <v>18</v>
      </c>
      <c r="B140" s="2">
        <v>0</v>
      </c>
      <c r="C140" s="2">
        <v>0</v>
      </c>
      <c r="D140" s="2">
        <v>0</v>
      </c>
      <c r="E140" s="2">
        <v>0</v>
      </c>
      <c r="F140" s="2">
        <f t="shared" si="295"/>
        <v>0</v>
      </c>
      <c r="G140" s="2">
        <v>0</v>
      </c>
      <c r="H140" s="2">
        <v>0</v>
      </c>
      <c r="I140" s="2">
        <v>0</v>
      </c>
      <c r="J140" s="2">
        <f t="shared" si="296"/>
        <v>0</v>
      </c>
      <c r="K140" s="2">
        <v>0</v>
      </c>
      <c r="L140" s="2">
        <v>0</v>
      </c>
      <c r="M140" s="2">
        <v>0</v>
      </c>
      <c r="N140" s="2">
        <f t="shared" si="297"/>
        <v>0</v>
      </c>
      <c r="O140" s="2">
        <v>0</v>
      </c>
      <c r="P140" s="2">
        <v>0</v>
      </c>
      <c r="Q140" s="2">
        <v>0</v>
      </c>
      <c r="R140" s="2">
        <f t="shared" si="298"/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 t="shared" si="299"/>
        <v>0</v>
      </c>
      <c r="AB140" s="2">
        <v>0</v>
      </c>
      <c r="AC140" s="2">
        <v>0</v>
      </c>
      <c r="AD140" s="2">
        <v>0</v>
      </c>
      <c r="AE140" s="2">
        <f t="shared" si="300"/>
        <v>0</v>
      </c>
      <c r="AF140" s="2">
        <v>0</v>
      </c>
      <c r="AG140" s="2">
        <v>0</v>
      </c>
      <c r="AH140" s="2">
        <v>0</v>
      </c>
      <c r="AI140" s="2">
        <f t="shared" si="301"/>
        <v>0</v>
      </c>
      <c r="AJ140" s="2">
        <v>0</v>
      </c>
      <c r="AK140" s="2">
        <v>0</v>
      </c>
      <c r="AL140" s="2">
        <v>0</v>
      </c>
      <c r="AM140" s="2">
        <f t="shared" si="302"/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4">
        <f t="shared" si="291"/>
        <v>0</v>
      </c>
      <c r="AT140" s="4">
        <f t="shared" si="292"/>
        <v>0</v>
      </c>
      <c r="AU140" s="17"/>
    </row>
    <row r="141" spans="1:47" ht="3.75" customHeight="1">
      <c r="A141" s="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4"/>
      <c r="AT141" s="4"/>
      <c r="AU141" s="17"/>
    </row>
    <row r="142" spans="1:47" ht="3.75" customHeight="1">
      <c r="A142" s="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4"/>
      <c r="AT142" s="4"/>
      <c r="AU142" s="17"/>
    </row>
    <row r="143" spans="1:47" ht="30" customHeight="1">
      <c r="A143" s="6" t="s">
        <v>26</v>
      </c>
      <c r="B143" s="14">
        <f t="shared" ref="B143:AR143" si="313">+B144+B145+B146+B147+B148+B149+B150+B151+B152+B153+B154</f>
        <v>0</v>
      </c>
      <c r="C143" s="14">
        <f t="shared" si="313"/>
        <v>0</v>
      </c>
      <c r="D143" s="14">
        <f t="shared" si="313"/>
        <v>0</v>
      </c>
      <c r="E143" s="14">
        <f t="shared" si="313"/>
        <v>0</v>
      </c>
      <c r="F143" s="14">
        <f t="shared" si="313"/>
        <v>0</v>
      </c>
      <c r="G143" s="14">
        <f t="shared" si="313"/>
        <v>0</v>
      </c>
      <c r="H143" s="14">
        <f t="shared" si="313"/>
        <v>0</v>
      </c>
      <c r="I143" s="14">
        <f t="shared" si="313"/>
        <v>0</v>
      </c>
      <c r="J143" s="14">
        <f t="shared" si="313"/>
        <v>0</v>
      </c>
      <c r="K143" s="14">
        <f t="shared" si="313"/>
        <v>0</v>
      </c>
      <c r="L143" s="14">
        <f t="shared" si="313"/>
        <v>0</v>
      </c>
      <c r="M143" s="14">
        <f t="shared" si="313"/>
        <v>0</v>
      </c>
      <c r="N143" s="14">
        <f t="shared" si="313"/>
        <v>0</v>
      </c>
      <c r="O143" s="14">
        <f t="shared" si="313"/>
        <v>0</v>
      </c>
      <c r="P143" s="14">
        <f t="shared" si="313"/>
        <v>0</v>
      </c>
      <c r="Q143" s="14">
        <f t="shared" si="313"/>
        <v>0</v>
      </c>
      <c r="R143" s="14">
        <f t="shared" si="313"/>
        <v>0</v>
      </c>
      <c r="S143" s="14">
        <f t="shared" si="313"/>
        <v>0</v>
      </c>
      <c r="T143" s="14">
        <f t="shared" si="313"/>
        <v>0</v>
      </c>
      <c r="U143" s="14">
        <f t="shared" si="313"/>
        <v>0</v>
      </c>
      <c r="V143" s="14">
        <f t="shared" si="313"/>
        <v>0</v>
      </c>
      <c r="W143" s="14">
        <f t="shared" si="313"/>
        <v>0</v>
      </c>
      <c r="X143" s="14">
        <f t="shared" si="313"/>
        <v>0</v>
      </c>
      <c r="Y143" s="14">
        <f t="shared" si="313"/>
        <v>0</v>
      </c>
      <c r="Z143" s="14">
        <f t="shared" si="313"/>
        <v>0</v>
      </c>
      <c r="AA143" s="14">
        <f t="shared" si="313"/>
        <v>0</v>
      </c>
      <c r="AB143" s="14">
        <f t="shared" si="313"/>
        <v>0</v>
      </c>
      <c r="AC143" s="14">
        <f t="shared" si="313"/>
        <v>0</v>
      </c>
      <c r="AD143" s="14">
        <f t="shared" si="313"/>
        <v>0</v>
      </c>
      <c r="AE143" s="14">
        <f t="shared" si="313"/>
        <v>0</v>
      </c>
      <c r="AF143" s="14">
        <f t="shared" si="313"/>
        <v>0</v>
      </c>
      <c r="AG143" s="14">
        <f t="shared" si="313"/>
        <v>0</v>
      </c>
      <c r="AH143" s="14">
        <f t="shared" si="313"/>
        <v>0</v>
      </c>
      <c r="AI143" s="14">
        <f t="shared" si="313"/>
        <v>0</v>
      </c>
      <c r="AJ143" s="14">
        <f t="shared" si="313"/>
        <v>0</v>
      </c>
      <c r="AK143" s="14">
        <f t="shared" si="313"/>
        <v>0</v>
      </c>
      <c r="AL143" s="14">
        <f t="shared" si="313"/>
        <v>0</v>
      </c>
      <c r="AM143" s="14">
        <f t="shared" si="313"/>
        <v>0</v>
      </c>
      <c r="AN143" s="14">
        <f t="shared" si="313"/>
        <v>0</v>
      </c>
      <c r="AO143" s="14">
        <f t="shared" si="313"/>
        <v>0</v>
      </c>
      <c r="AP143" s="14">
        <f t="shared" si="313"/>
        <v>0</v>
      </c>
      <c r="AQ143" s="14">
        <f t="shared" si="313"/>
        <v>0</v>
      </c>
      <c r="AR143" s="14">
        <f t="shared" si="313"/>
        <v>0</v>
      </c>
      <c r="AS143" s="13">
        <f>IF(F143=0,0,AA143/F143*100)</f>
        <v>0</v>
      </c>
      <c r="AT143" s="13">
        <f>IF(W143=0,0,AR143/W143*100)</f>
        <v>0</v>
      </c>
      <c r="AU143" s="17"/>
    </row>
    <row r="144" spans="1:47" s="10" customFormat="1" ht="30" customHeight="1" outlineLevel="1">
      <c r="A144" s="8" t="s">
        <v>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4">
        <f t="shared" ref="AS144:AS154" si="314">IF(R144=0,0,AM144/R144*100)</f>
        <v>0</v>
      </c>
      <c r="AT144" s="4">
        <f t="shared" ref="AT144:AT154" si="315">IF(W144=0,0,AR144/W144*100)</f>
        <v>0</v>
      </c>
      <c r="AU144" s="17"/>
    </row>
    <row r="145" spans="1:47" s="10" customFormat="1" ht="30" customHeight="1" outlineLevel="1">
      <c r="A145" s="8" t="s">
        <v>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4">
        <f>IF(R145=0,0,AM145/R145*100)</f>
        <v>0</v>
      </c>
      <c r="AT145" s="4">
        <f>IF(W145=0,0,AR145/W145*100)</f>
        <v>0</v>
      </c>
      <c r="AU145" s="17"/>
    </row>
    <row r="146" spans="1:47" s="10" customFormat="1" ht="30" customHeight="1" outlineLevel="1">
      <c r="A146" s="8" t="s">
        <v>6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4">
        <f t="shared" si="314"/>
        <v>0</v>
      </c>
      <c r="AT146" s="4">
        <f t="shared" si="315"/>
        <v>0</v>
      </c>
      <c r="AU146" s="17"/>
    </row>
    <row r="147" spans="1:47" s="10" customFormat="1" ht="30" customHeight="1" outlineLevel="1">
      <c r="A147" s="8" t="s">
        <v>7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4">
        <f t="shared" si="314"/>
        <v>0</v>
      </c>
      <c r="AT147" s="4">
        <f t="shared" si="315"/>
        <v>0</v>
      </c>
      <c r="AU147" s="17"/>
    </row>
    <row r="148" spans="1:47" s="10" customFormat="1" ht="30" customHeight="1" outlineLevel="1">
      <c r="A148" s="8" t="s">
        <v>8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4">
        <f t="shared" si="314"/>
        <v>0</v>
      </c>
      <c r="AT148" s="4">
        <f t="shared" si="315"/>
        <v>0</v>
      </c>
      <c r="AU148" s="17"/>
    </row>
    <row r="149" spans="1:47" s="10" customFormat="1" ht="30" customHeight="1" outlineLevel="1">
      <c r="A149" s="8" t="s">
        <v>9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4">
        <f t="shared" si="314"/>
        <v>0</v>
      </c>
      <c r="AT149" s="4">
        <f t="shared" si="315"/>
        <v>0</v>
      </c>
      <c r="AU149" s="17"/>
    </row>
    <row r="150" spans="1:47" s="10" customFormat="1" ht="30" customHeight="1" outlineLevel="1">
      <c r="A150" s="8" t="s">
        <v>10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4">
        <f>IF(R150=0,0,AM150/R150*100)</f>
        <v>0</v>
      </c>
      <c r="AT150" s="4">
        <f>IF(W150=0,0,AR150/W150*100)</f>
        <v>0</v>
      </c>
      <c r="AU150" s="17"/>
    </row>
    <row r="151" spans="1:47" s="10" customFormat="1" ht="30" customHeight="1" outlineLevel="1">
      <c r="A151" s="8" t="s">
        <v>11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4">
        <f t="shared" si="314"/>
        <v>0</v>
      </c>
      <c r="AT151" s="4">
        <f t="shared" si="315"/>
        <v>0</v>
      </c>
    </row>
    <row r="152" spans="1:47" s="10" customFormat="1" ht="30" customHeight="1" outlineLevel="1">
      <c r="A152" s="8" t="s">
        <v>12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4">
        <f t="shared" si="314"/>
        <v>0</v>
      </c>
      <c r="AT152" s="4">
        <f t="shared" si="315"/>
        <v>0</v>
      </c>
    </row>
    <row r="153" spans="1:47" s="10" customFormat="1" ht="30" customHeight="1" outlineLevel="1">
      <c r="A153" s="8" t="s">
        <v>13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4">
        <f t="shared" si="314"/>
        <v>0</v>
      </c>
      <c r="AT153" s="4">
        <f t="shared" si="315"/>
        <v>0</v>
      </c>
    </row>
    <row r="154" spans="1:47" s="10" customFormat="1" ht="30" customHeight="1" outlineLevel="1">
      <c r="A154" s="8" t="s">
        <v>18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4">
        <f t="shared" si="314"/>
        <v>0</v>
      </c>
      <c r="AT154" s="4">
        <f t="shared" si="315"/>
        <v>0</v>
      </c>
    </row>
    <row r="155" spans="1:47" ht="3.75" customHeight="1">
      <c r="A155" s="20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spans="1:47" ht="3.75" customHeight="1">
      <c r="A156" s="20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spans="1:47" s="10" customFormat="1" ht="30" customHeight="1">
      <c r="A157" s="16" t="s">
        <v>28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3">
        <f>IF(F157=0,0,AA157/F157*100)</f>
        <v>0</v>
      </c>
      <c r="AT157" s="13">
        <f>IF(W157=0,0,AR157/W157*100)</f>
        <v>0</v>
      </c>
    </row>
    <row r="158" spans="1:47" s="10" customFormat="1" ht="30" customHeight="1">
      <c r="A158" s="16" t="s">
        <v>27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3">
        <f>IF(F158=0,0,AA158/F158*100)</f>
        <v>0</v>
      </c>
      <c r="AT158" s="13">
        <f>IF(W158=0,0,AR158/W158*100)</f>
        <v>0</v>
      </c>
    </row>
    <row r="159" spans="1:47" s="10" customFormat="1" ht="30" customHeight="1">
      <c r="A159" s="16" t="s">
        <v>29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3">
        <f>IF(F159=0,0,AA159/F159*100)</f>
        <v>0</v>
      </c>
      <c r="AT159" s="13">
        <f>IF(W159=0,0,AR159/W159*100)</f>
        <v>0</v>
      </c>
    </row>
    <row r="160" spans="1:47" s="10" customFormat="1" ht="30" customHeight="1">
      <c r="A160" s="16" t="s">
        <v>30</v>
      </c>
      <c r="B160" s="14">
        <f t="shared" ref="B160:AR160" si="316">+B7+B157+B158+B159</f>
        <v>111700.80541999999</v>
      </c>
      <c r="C160" s="14">
        <f t="shared" si="316"/>
        <v>1740.6227252940776</v>
      </c>
      <c r="D160" s="14">
        <f t="shared" si="316"/>
        <v>3661.1276587575703</v>
      </c>
      <c r="E160" s="14">
        <f t="shared" si="316"/>
        <v>5729.6422451286762</v>
      </c>
      <c r="F160" s="14">
        <f t="shared" si="316"/>
        <v>11131.392629180324</v>
      </c>
      <c r="G160" s="14">
        <f t="shared" si="316"/>
        <v>6800.3293060792912</v>
      </c>
      <c r="H160" s="14">
        <f t="shared" si="316"/>
        <v>5884.6611145808092</v>
      </c>
      <c r="I160" s="14">
        <f t="shared" si="316"/>
        <v>6237.4941656096407</v>
      </c>
      <c r="J160" s="14">
        <f t="shared" si="316"/>
        <v>18922.484586269744</v>
      </c>
      <c r="K160" s="14">
        <f t="shared" si="316"/>
        <v>4058.3663121407808</v>
      </c>
      <c r="L160" s="14">
        <f t="shared" si="316"/>
        <v>1811.7934724091522</v>
      </c>
      <c r="M160" s="14">
        <f t="shared" si="316"/>
        <v>2213.75</v>
      </c>
      <c r="N160" s="14">
        <f t="shared" si="316"/>
        <v>8083.9097845499327</v>
      </c>
      <c r="O160" s="14">
        <f t="shared" si="316"/>
        <v>2375.9166666666665</v>
      </c>
      <c r="P160" s="14">
        <f t="shared" si="316"/>
        <v>2393.916666666667</v>
      </c>
      <c r="Q160" s="14">
        <f t="shared" si="316"/>
        <v>1931.4166666666665</v>
      </c>
      <c r="R160" s="14">
        <f t="shared" si="316"/>
        <v>6701.25</v>
      </c>
      <c r="S160" s="14">
        <f t="shared" si="316"/>
        <v>11131.392629180324</v>
      </c>
      <c r="T160" s="14">
        <f t="shared" si="316"/>
        <v>30053.877215450066</v>
      </c>
      <c r="U160" s="14">
        <f t="shared" si="316"/>
        <v>38137.786999999997</v>
      </c>
      <c r="V160" s="14">
        <f t="shared" si="316"/>
        <v>44839.036999999997</v>
      </c>
      <c r="W160" s="14">
        <f t="shared" si="316"/>
        <v>44839.036999999997</v>
      </c>
      <c r="X160" s="14">
        <f t="shared" si="316"/>
        <v>1814.7505399999998</v>
      </c>
      <c r="Y160" s="14">
        <f t="shared" si="316"/>
        <v>1658.7847100000001</v>
      </c>
      <c r="Z160" s="14">
        <f t="shared" si="316"/>
        <v>4391.739059999999</v>
      </c>
      <c r="AA160" s="14">
        <f t="shared" si="316"/>
        <v>7865.274309999998</v>
      </c>
      <c r="AB160" s="14">
        <f t="shared" si="316"/>
        <v>0</v>
      </c>
      <c r="AC160" s="14">
        <f t="shared" si="316"/>
        <v>0</v>
      </c>
      <c r="AD160" s="14">
        <f t="shared" si="316"/>
        <v>0.04</v>
      </c>
      <c r="AE160" s="14">
        <f t="shared" si="316"/>
        <v>0.04</v>
      </c>
      <c r="AF160" s="14">
        <f t="shared" si="316"/>
        <v>0</v>
      </c>
      <c r="AG160" s="14">
        <f t="shared" si="316"/>
        <v>0</v>
      </c>
      <c r="AH160" s="14">
        <f t="shared" si="316"/>
        <v>0</v>
      </c>
      <c r="AI160" s="14">
        <f t="shared" si="316"/>
        <v>0</v>
      </c>
      <c r="AJ160" s="14">
        <f t="shared" si="316"/>
        <v>0</v>
      </c>
      <c r="AK160" s="14">
        <f t="shared" si="316"/>
        <v>0</v>
      </c>
      <c r="AL160" s="14">
        <f t="shared" si="316"/>
        <v>0</v>
      </c>
      <c r="AM160" s="14">
        <f t="shared" si="316"/>
        <v>0</v>
      </c>
      <c r="AN160" s="14">
        <f t="shared" si="316"/>
        <v>7865.274309999998</v>
      </c>
      <c r="AO160" s="14">
        <f t="shared" si="316"/>
        <v>7865.3143099999979</v>
      </c>
      <c r="AP160" s="14">
        <f t="shared" si="316"/>
        <v>7865.3143099999979</v>
      </c>
      <c r="AQ160" s="14">
        <f t="shared" si="316"/>
        <v>7865.3143099999979</v>
      </c>
      <c r="AR160" s="14">
        <f t="shared" si="316"/>
        <v>7865.3143099999979</v>
      </c>
      <c r="AS160" s="13">
        <f>IF(F160=0,0,AA160/F160*100)</f>
        <v>70.658493254308723</v>
      </c>
      <c r="AT160" s="13">
        <f>IF(W160=0,0,AR160/W160*100)</f>
        <v>17.541220410242079</v>
      </c>
    </row>
    <row r="177" spans="2:2">
      <c r="B177" s="15"/>
    </row>
    <row r="178" spans="2:2">
      <c r="B178" s="15"/>
    </row>
  </sheetData>
  <mergeCells count="49">
    <mergeCell ref="L5:L6"/>
    <mergeCell ref="AR5:AR6"/>
    <mergeCell ref="J5:J6"/>
    <mergeCell ref="N5:N6"/>
    <mergeCell ref="AQ5:AQ6"/>
    <mergeCell ref="X5:X6"/>
    <mergeCell ref="AD5:AD6"/>
    <mergeCell ref="V5:V6"/>
    <mergeCell ref="C5:C6"/>
    <mergeCell ref="F5:F6"/>
    <mergeCell ref="M5:M6"/>
    <mergeCell ref="O5:O6"/>
    <mergeCell ref="C4:W4"/>
    <mergeCell ref="W5:W6"/>
    <mergeCell ref="S5:S6"/>
    <mergeCell ref="T5:T6"/>
    <mergeCell ref="G5:G6"/>
    <mergeCell ref="H5:H6"/>
    <mergeCell ref="E5:E6"/>
    <mergeCell ref="P5:P6"/>
    <mergeCell ref="Q5:Q6"/>
    <mergeCell ref="U5:U6"/>
    <mergeCell ref="I5:I6"/>
    <mergeCell ref="K5:K6"/>
    <mergeCell ref="A2:AT2"/>
    <mergeCell ref="Y5:Y6"/>
    <mergeCell ref="Z5:Z6"/>
    <mergeCell ref="AE5:AE6"/>
    <mergeCell ref="AI5:AI6"/>
    <mergeCell ref="D5:D6"/>
    <mergeCell ref="AF5:AF6"/>
    <mergeCell ref="R5:R6"/>
    <mergeCell ref="AB5:AB6"/>
    <mergeCell ref="AC5:AC6"/>
    <mergeCell ref="A4:A6"/>
    <mergeCell ref="X4:AT4"/>
    <mergeCell ref="B4:B6"/>
    <mergeCell ref="AA5:AA6"/>
    <mergeCell ref="AS5:AS6"/>
    <mergeCell ref="AT5:AT6"/>
    <mergeCell ref="AP5:AP6"/>
    <mergeCell ref="AG5:AG6"/>
    <mergeCell ref="AH5:AH6"/>
    <mergeCell ref="AJ5:AJ6"/>
    <mergeCell ref="AK5:AK6"/>
    <mergeCell ref="AO5:AO6"/>
    <mergeCell ref="AN5:AN6"/>
    <mergeCell ref="AL5:AL6"/>
    <mergeCell ref="AM5:AM6"/>
  </mergeCells>
  <phoneticPr fontId="8" type="noConversion"/>
  <printOptions horizontalCentered="1"/>
  <pageMargins left="0.19685039370078741" right="0.19685039370078741" top="0.39370078740157483" bottom="0.39370078740157483" header="0" footer="0"/>
  <pageSetup paperSize="9" scale="70" orientation="landscape" r:id="rId1"/>
  <headerFooter alignWithMargins="0">
    <oddHeader>&amp;C&amp;12Detalle de Proyectos</oddHeader>
    <oddFooter>Página &amp;P</oddFooter>
  </headerFooter>
  <ignoredErrors>
    <ignoredError sqref="B54:E54 G54:I54 K54:M54 O98:Q98 X54:Z54 X86:Z86 F137:F138 F51:F53 B59:E59 G59:I59 X59:Z59 AB59:AD59 O54:Q54 K98:M98 F55:F58 B86:E86 F87:F89 G86:I86 K86:M86 T63:X63 G63:I63 AA135:AA138 B98:E98 K122:K124 G117:I119 X98:Z98 K117:K119 AB98:AD98 G98:I98 AA117:AA118 F117:F118 J117:J118 K63:M63 F140 G122:I124 F101:W101 AJ98:AL98 B122:E124 AA132:AA133 AA140 B117:E119 F78:F79 F64:F68 F82 F60:F62 F75:F76 F84 B63:E63 AE74:AE79 F90" formulaRange="1"/>
    <ignoredError sqref="F54 J54 N54 R54:W54 AA54:AR54 J63 R63:S63 F59 K59:Q59 AA59 AF59:AN59 N74 J86 O86:R86 F85:F86 AA86:AL86 AM117:AM120 AM122:AM124 J122:J124 AJ122:AL124 F122:F124 F119:F120 J119:J120 AA119 AA122:AA124 F132:F133 F106:F108 F98:F100 AJ117:AL119 N77:N79 F73:F74 F80:F81 F77 F63 F83 J98 N98 R98:W98 AA98 AE98 AI98 AM98:AR98 F110:F111 F135:F136" formula="1" formulaRange="1"/>
    <ignoredError sqref="AA73:AR73 R73:W73 J59 R59:W59 AE59 AO59:AR59 N73 N106:N108 AM106:AR108 N83 G80:J80 N86 AM80:AR81 J73 R81:W81 S85:W86 R80:X80 AE80:AE81 AM85:AR86 N63:Q63 R106:W107 AE110:AE111 AA83 AA107 AB110:AD110 AE106:AE107 AI106:AI107 AE119 R83:W83 J110:J111 R110:W111 J106:J108 AE122:AE124 R122:W124 AI122:AI124 S117:W118 AI110:AI111 N122:N124 AA110 N119:N120 AI117:AI120 N132:N133 J132:J133 R119:W120 AI80:AI81 AI85 N80:N81 AE85 AH83:AR83 AE83 N110:N111 AM110:AR110 J1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Listado de Proyectos</vt:lpstr>
      <vt:lpstr>'Listado de Proyectos'!Títulos_a_imprimir</vt:lpstr>
      <vt:lpstr>Resumen!Títulos_a_imprimir</vt:lpstr>
    </vt:vector>
  </TitlesOfParts>
  <Company>ELECTRONORTE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jnavarror</dc:creator>
  <cp:lastModifiedBy>Miguel Casas, Moisés José</cp:lastModifiedBy>
  <cp:lastPrinted>2011-10-19T00:24:11Z</cp:lastPrinted>
  <dcterms:created xsi:type="dcterms:W3CDTF">2009-02-25T02:35:11Z</dcterms:created>
  <dcterms:modified xsi:type="dcterms:W3CDTF">2012-04-21T00:08:39Z</dcterms:modified>
</cp:coreProperties>
</file>